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155" windowHeight="6465"/>
  </bookViews>
  <sheets>
    <sheet name="ChooseP" sheetId="1" r:id="rId1"/>
    <sheet name="SeveralPs" sheetId="2" r:id="rId2"/>
  </sheets>
  <calcPr calcId="14562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B109" i="1" s="1"/>
  <c r="K11" i="1"/>
  <c r="K10" i="1"/>
  <c r="K9" i="1"/>
  <c r="K8" i="1"/>
  <c r="K12" i="1"/>
  <c r="D2" i="2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C2" i="2"/>
  <c r="A5" i="2"/>
  <c r="B5" i="2" s="1"/>
  <c r="A6" i="2"/>
  <c r="B6" i="2" s="1"/>
  <c r="A7" i="2"/>
  <c r="C7" i="2" s="1"/>
  <c r="A8" i="2"/>
  <c r="B8" i="2" s="1"/>
  <c r="A9" i="2"/>
  <c r="B9" i="2" s="1"/>
  <c r="A10" i="2"/>
  <c r="B10" i="2" s="1"/>
  <c r="A11" i="2"/>
  <c r="C11" i="2" s="1"/>
  <c r="A12" i="2"/>
  <c r="B12" i="2" s="1"/>
  <c r="A13" i="2"/>
  <c r="B13" i="2" s="1"/>
  <c r="A14" i="2"/>
  <c r="B14" i="2" s="1"/>
  <c r="A15" i="2"/>
  <c r="C15" i="2" s="1"/>
  <c r="A16" i="2"/>
  <c r="D16" i="2" s="1"/>
  <c r="A17" i="2"/>
  <c r="B17" i="2" s="1"/>
  <c r="A18" i="2"/>
  <c r="B18" i="2" s="1"/>
  <c r="A19" i="2"/>
  <c r="C19" i="2" s="1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4" i="2"/>
  <c r="B4" i="2" s="1"/>
  <c r="G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G8" i="1" l="1"/>
  <c r="L9" i="1"/>
  <c r="L10" i="1"/>
  <c r="L12" i="1"/>
  <c r="L11" i="1"/>
  <c r="L8" i="1"/>
  <c r="B19" i="2"/>
  <c r="B16" i="2"/>
  <c r="B15" i="2"/>
  <c r="B11" i="2"/>
  <c r="B7" i="2"/>
  <c r="D12" i="2"/>
  <c r="V4" i="2"/>
  <c r="V8" i="2"/>
  <c r="V12" i="2"/>
  <c r="V16" i="2"/>
  <c r="V9" i="2"/>
  <c r="V13" i="2"/>
  <c r="V17" i="2"/>
  <c r="V5" i="2"/>
  <c r="V6" i="2"/>
  <c r="V10" i="2"/>
  <c r="V14" i="2"/>
  <c r="V18" i="2"/>
  <c r="V7" i="2"/>
  <c r="V11" i="2"/>
  <c r="V15" i="2"/>
  <c r="V19" i="2"/>
  <c r="F17" i="2"/>
  <c r="F13" i="2"/>
  <c r="F9" i="2"/>
  <c r="F5" i="2"/>
  <c r="D8" i="2"/>
  <c r="D4" i="2"/>
  <c r="D18" i="2"/>
  <c r="D14" i="2"/>
  <c r="D10" i="2"/>
  <c r="D6" i="2"/>
  <c r="F19" i="2"/>
  <c r="F15" i="2"/>
  <c r="F11" i="2"/>
  <c r="F7" i="2"/>
  <c r="C4" i="2"/>
  <c r="C16" i="2"/>
  <c r="C12" i="2"/>
  <c r="C8" i="2"/>
  <c r="U19" i="2"/>
  <c r="Q19" i="2"/>
  <c r="M19" i="2"/>
  <c r="I19" i="2"/>
  <c r="E19" i="2"/>
  <c r="S18" i="2"/>
  <c r="O18" i="2"/>
  <c r="K18" i="2"/>
  <c r="G18" i="2"/>
  <c r="U17" i="2"/>
  <c r="Q17" i="2"/>
  <c r="M17" i="2"/>
  <c r="I17" i="2"/>
  <c r="E17" i="2"/>
  <c r="S16" i="2"/>
  <c r="O16" i="2"/>
  <c r="K16" i="2"/>
  <c r="G16" i="2"/>
  <c r="U15" i="2"/>
  <c r="Q15" i="2"/>
  <c r="M15" i="2"/>
  <c r="I15" i="2"/>
  <c r="E15" i="2"/>
  <c r="S14" i="2"/>
  <c r="O14" i="2"/>
  <c r="K14" i="2"/>
  <c r="G14" i="2"/>
  <c r="U13" i="2"/>
  <c r="Q13" i="2"/>
  <c r="M13" i="2"/>
  <c r="I13" i="2"/>
  <c r="E13" i="2"/>
  <c r="S12" i="2"/>
  <c r="O12" i="2"/>
  <c r="K12" i="2"/>
  <c r="G12" i="2"/>
  <c r="U11" i="2"/>
  <c r="Q11" i="2"/>
  <c r="M11" i="2"/>
  <c r="I11" i="2"/>
  <c r="E11" i="2"/>
  <c r="S10" i="2"/>
  <c r="O10" i="2"/>
  <c r="K10" i="2"/>
  <c r="G10" i="2"/>
  <c r="U9" i="2"/>
  <c r="Q9" i="2"/>
  <c r="M9" i="2"/>
  <c r="I9" i="2"/>
  <c r="E9" i="2"/>
  <c r="S8" i="2"/>
  <c r="O8" i="2"/>
  <c r="K8" i="2"/>
  <c r="G8" i="2"/>
  <c r="U7" i="2"/>
  <c r="Q7" i="2"/>
  <c r="M7" i="2"/>
  <c r="I7" i="2"/>
  <c r="E7" i="2"/>
  <c r="S6" i="2"/>
  <c r="O6" i="2"/>
  <c r="K6" i="2"/>
  <c r="G6" i="2"/>
  <c r="U5" i="2"/>
  <c r="Q5" i="2"/>
  <c r="M5" i="2"/>
  <c r="I5" i="2"/>
  <c r="E5" i="2"/>
  <c r="S4" i="2"/>
  <c r="O4" i="2"/>
  <c r="K4" i="2"/>
  <c r="G4" i="2"/>
  <c r="T19" i="2"/>
  <c r="P19" i="2"/>
  <c r="L19" i="2"/>
  <c r="H19" i="2"/>
  <c r="D19" i="2"/>
  <c r="R18" i="2"/>
  <c r="N18" i="2"/>
  <c r="J18" i="2"/>
  <c r="F18" i="2"/>
  <c r="T17" i="2"/>
  <c r="P17" i="2"/>
  <c r="L17" i="2"/>
  <c r="H17" i="2"/>
  <c r="D17" i="2"/>
  <c r="R16" i="2"/>
  <c r="N16" i="2"/>
  <c r="J16" i="2"/>
  <c r="F16" i="2"/>
  <c r="T15" i="2"/>
  <c r="P15" i="2"/>
  <c r="L15" i="2"/>
  <c r="H15" i="2"/>
  <c r="D15" i="2"/>
  <c r="R14" i="2"/>
  <c r="N14" i="2"/>
  <c r="J14" i="2"/>
  <c r="F14" i="2"/>
  <c r="T13" i="2"/>
  <c r="P13" i="2"/>
  <c r="L13" i="2"/>
  <c r="H13" i="2"/>
  <c r="D13" i="2"/>
  <c r="R12" i="2"/>
  <c r="N12" i="2"/>
  <c r="J12" i="2"/>
  <c r="F12" i="2"/>
  <c r="T11" i="2"/>
  <c r="P11" i="2"/>
  <c r="L11" i="2"/>
  <c r="H11" i="2"/>
  <c r="D11" i="2"/>
  <c r="R10" i="2"/>
  <c r="N10" i="2"/>
  <c r="J10" i="2"/>
  <c r="F10" i="2"/>
  <c r="T9" i="2"/>
  <c r="P9" i="2"/>
  <c r="L9" i="2"/>
  <c r="H9" i="2"/>
  <c r="D9" i="2"/>
  <c r="R8" i="2"/>
  <c r="N8" i="2"/>
  <c r="J8" i="2"/>
  <c r="F8" i="2"/>
  <c r="T7" i="2"/>
  <c r="P7" i="2"/>
  <c r="L7" i="2"/>
  <c r="H7" i="2"/>
  <c r="D7" i="2"/>
  <c r="R6" i="2"/>
  <c r="N6" i="2"/>
  <c r="J6" i="2"/>
  <c r="F6" i="2"/>
  <c r="T5" i="2"/>
  <c r="P5" i="2"/>
  <c r="L5" i="2"/>
  <c r="H5" i="2"/>
  <c r="D5" i="2"/>
  <c r="R4" i="2"/>
  <c r="N4" i="2"/>
  <c r="J4" i="2"/>
  <c r="F4" i="2"/>
  <c r="C18" i="2"/>
  <c r="C14" i="2"/>
  <c r="C10" i="2"/>
  <c r="C6" i="2"/>
  <c r="S19" i="2"/>
  <c r="O19" i="2"/>
  <c r="K19" i="2"/>
  <c r="G19" i="2"/>
  <c r="U18" i="2"/>
  <c r="Q18" i="2"/>
  <c r="M18" i="2"/>
  <c r="I18" i="2"/>
  <c r="E18" i="2"/>
  <c r="S17" i="2"/>
  <c r="O17" i="2"/>
  <c r="K17" i="2"/>
  <c r="G17" i="2"/>
  <c r="U16" i="2"/>
  <c r="Q16" i="2"/>
  <c r="M16" i="2"/>
  <c r="I16" i="2"/>
  <c r="E16" i="2"/>
  <c r="S15" i="2"/>
  <c r="O15" i="2"/>
  <c r="K15" i="2"/>
  <c r="G15" i="2"/>
  <c r="U14" i="2"/>
  <c r="Q14" i="2"/>
  <c r="M14" i="2"/>
  <c r="I14" i="2"/>
  <c r="E14" i="2"/>
  <c r="S13" i="2"/>
  <c r="O13" i="2"/>
  <c r="K13" i="2"/>
  <c r="G13" i="2"/>
  <c r="U12" i="2"/>
  <c r="Q12" i="2"/>
  <c r="M12" i="2"/>
  <c r="I12" i="2"/>
  <c r="E12" i="2"/>
  <c r="S11" i="2"/>
  <c r="O11" i="2"/>
  <c r="K11" i="2"/>
  <c r="G11" i="2"/>
  <c r="U10" i="2"/>
  <c r="Q10" i="2"/>
  <c r="M10" i="2"/>
  <c r="I10" i="2"/>
  <c r="E10" i="2"/>
  <c r="S9" i="2"/>
  <c r="O9" i="2"/>
  <c r="K9" i="2"/>
  <c r="G9" i="2"/>
  <c r="U8" i="2"/>
  <c r="Q8" i="2"/>
  <c r="M8" i="2"/>
  <c r="I8" i="2"/>
  <c r="E8" i="2"/>
  <c r="S7" i="2"/>
  <c r="O7" i="2"/>
  <c r="K7" i="2"/>
  <c r="G7" i="2"/>
  <c r="U6" i="2"/>
  <c r="Q6" i="2"/>
  <c r="M6" i="2"/>
  <c r="I6" i="2"/>
  <c r="E6" i="2"/>
  <c r="S5" i="2"/>
  <c r="O5" i="2"/>
  <c r="K5" i="2"/>
  <c r="G5" i="2"/>
  <c r="U4" i="2"/>
  <c r="Q4" i="2"/>
  <c r="M4" i="2"/>
  <c r="I4" i="2"/>
  <c r="E4" i="2"/>
  <c r="C17" i="2"/>
  <c r="C13" i="2"/>
  <c r="C9" i="2"/>
  <c r="C5" i="2"/>
  <c r="R19" i="2"/>
  <c r="N19" i="2"/>
  <c r="J19" i="2"/>
  <c r="T18" i="2"/>
  <c r="P18" i="2"/>
  <c r="L18" i="2"/>
  <c r="H18" i="2"/>
  <c r="R17" i="2"/>
  <c r="N17" i="2"/>
  <c r="J17" i="2"/>
  <c r="T16" i="2"/>
  <c r="P16" i="2"/>
  <c r="L16" i="2"/>
  <c r="H16" i="2"/>
  <c r="R15" i="2"/>
  <c r="N15" i="2"/>
  <c r="J15" i="2"/>
  <c r="T14" i="2"/>
  <c r="P14" i="2"/>
  <c r="L14" i="2"/>
  <c r="H14" i="2"/>
  <c r="R13" i="2"/>
  <c r="N13" i="2"/>
  <c r="J13" i="2"/>
  <c r="T12" i="2"/>
  <c r="P12" i="2"/>
  <c r="L12" i="2"/>
  <c r="H12" i="2"/>
  <c r="R11" i="2"/>
  <c r="N11" i="2"/>
  <c r="J11" i="2"/>
  <c r="T10" i="2"/>
  <c r="P10" i="2"/>
  <c r="L10" i="2"/>
  <c r="H10" i="2"/>
  <c r="R9" i="2"/>
  <c r="N9" i="2"/>
  <c r="J9" i="2"/>
  <c r="T8" i="2"/>
  <c r="P8" i="2"/>
  <c r="L8" i="2"/>
  <c r="H8" i="2"/>
  <c r="R7" i="2"/>
  <c r="N7" i="2"/>
  <c r="J7" i="2"/>
  <c r="T6" i="2"/>
  <c r="P6" i="2"/>
  <c r="L6" i="2"/>
  <c r="H6" i="2"/>
  <c r="R5" i="2"/>
  <c r="N5" i="2"/>
  <c r="J5" i="2"/>
  <c r="T4" i="2"/>
  <c r="P4" i="2"/>
  <c r="L4" i="2"/>
  <c r="H4" i="2"/>
  <c r="B23" i="2" l="1"/>
  <c r="B20" i="2"/>
  <c r="B21" i="2"/>
  <c r="M20" i="2"/>
  <c r="M21" i="2"/>
  <c r="M22" i="2"/>
  <c r="M23" i="2"/>
  <c r="M24" i="2"/>
  <c r="N20" i="2"/>
  <c r="N21" i="2"/>
  <c r="N22" i="2"/>
  <c r="N23" i="2"/>
  <c r="N24" i="2"/>
  <c r="O20" i="2"/>
  <c r="O21" i="2"/>
  <c r="O22" i="2"/>
  <c r="O23" i="2"/>
  <c r="O24" i="2"/>
  <c r="V20" i="2"/>
  <c r="V21" i="2"/>
  <c r="V3" i="2" s="1"/>
  <c r="V22" i="2"/>
  <c r="V23" i="2"/>
  <c r="V24" i="2"/>
  <c r="B22" i="2"/>
  <c r="P20" i="2"/>
  <c r="P21" i="2"/>
  <c r="P23" i="2"/>
  <c r="P24" i="2"/>
  <c r="P22" i="2"/>
  <c r="Q20" i="2"/>
  <c r="Q21" i="2"/>
  <c r="Q22" i="2"/>
  <c r="Q23" i="2"/>
  <c r="Q24" i="2"/>
  <c r="R20" i="2"/>
  <c r="R21" i="2"/>
  <c r="R22" i="2"/>
  <c r="R23" i="2"/>
  <c r="R24" i="2"/>
  <c r="S20" i="2"/>
  <c r="S21" i="2"/>
  <c r="S22" i="2"/>
  <c r="S23" i="2"/>
  <c r="S24" i="2"/>
  <c r="C20" i="2"/>
  <c r="C21" i="2"/>
  <c r="C22" i="2"/>
  <c r="C23" i="2"/>
  <c r="C24" i="2"/>
  <c r="T22" i="2"/>
  <c r="T24" i="2"/>
  <c r="T21" i="2"/>
  <c r="T20" i="2"/>
  <c r="T23" i="2"/>
  <c r="H21" i="2"/>
  <c r="H22" i="2"/>
  <c r="H20" i="2"/>
  <c r="H24" i="2"/>
  <c r="H23" i="2"/>
  <c r="E20" i="2"/>
  <c r="E21" i="2"/>
  <c r="E22" i="2"/>
  <c r="E23" i="2"/>
  <c r="E24" i="2"/>
  <c r="U20" i="2"/>
  <c r="U21" i="2"/>
  <c r="U22" i="2"/>
  <c r="U23" i="2"/>
  <c r="U24" i="2"/>
  <c r="F20" i="2"/>
  <c r="F21" i="2"/>
  <c r="F22" i="2"/>
  <c r="F23" i="2"/>
  <c r="F24" i="2"/>
  <c r="G20" i="2"/>
  <c r="G21" i="2"/>
  <c r="G22" i="2"/>
  <c r="G23" i="2"/>
  <c r="G24" i="2"/>
  <c r="D24" i="2"/>
  <c r="D21" i="2"/>
  <c r="D23" i="2"/>
  <c r="D20" i="2"/>
  <c r="D22" i="2"/>
  <c r="B24" i="2"/>
  <c r="L23" i="2"/>
  <c r="L20" i="2"/>
  <c r="L22" i="2"/>
  <c r="L21" i="2"/>
  <c r="L24" i="2"/>
  <c r="I20" i="2"/>
  <c r="I21" i="2"/>
  <c r="I22" i="2"/>
  <c r="I23" i="2"/>
  <c r="I24" i="2"/>
  <c r="J20" i="2"/>
  <c r="J21" i="2"/>
  <c r="J22" i="2"/>
  <c r="J23" i="2"/>
  <c r="J24" i="2"/>
  <c r="K20" i="2"/>
  <c r="K21" i="2"/>
  <c r="K22" i="2"/>
  <c r="K23" i="2"/>
  <c r="K24" i="2"/>
  <c r="D3" i="2" l="1"/>
  <c r="E3" i="2"/>
  <c r="C3" i="2"/>
  <c r="B3" i="2"/>
  <c r="F3" i="2"/>
  <c r="G3" i="2" l="1"/>
  <c r="H3" i="2" l="1"/>
  <c r="I3" i="2" l="1"/>
  <c r="J3" i="2" l="1"/>
  <c r="K3" i="2" l="1"/>
  <c r="L3" i="2" l="1"/>
  <c r="M3" i="2" l="1"/>
  <c r="N3" i="2" l="1"/>
  <c r="O3" i="2" l="1"/>
  <c r="P3" i="2" l="1"/>
  <c r="Q3" i="2" l="1"/>
  <c r="R3" i="2" l="1"/>
  <c r="S3" i="2" l="1"/>
  <c r="T3" i="2" l="1"/>
  <c r="U3" i="2"/>
  <c r="B10" i="1"/>
  <c r="B9" i="1"/>
  <c r="B11" i="1" l="1"/>
  <c r="B12" i="1" l="1"/>
  <c r="B13" i="1" l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B29" i="1" l="1"/>
  <c r="B30" i="1" l="1"/>
  <c r="B31" i="1" l="1"/>
  <c r="B32" i="1" l="1"/>
  <c r="B33" i="1" l="1"/>
  <c r="B34" i="1" l="1"/>
  <c r="B35" i="1" l="1"/>
  <c r="B36" i="1" l="1"/>
  <c r="B37" i="1" l="1"/>
  <c r="B38" i="1" l="1"/>
  <c r="B39" i="1" l="1"/>
  <c r="B40" i="1" l="1"/>
  <c r="B41" i="1" l="1"/>
  <c r="B42" i="1" l="1"/>
  <c r="B43" i="1" l="1"/>
  <c r="B44" i="1" l="1"/>
  <c r="B45" i="1" l="1"/>
  <c r="B46" i="1" l="1"/>
  <c r="B47" i="1" l="1"/>
  <c r="B48" i="1" l="1"/>
  <c r="B49" i="1" l="1"/>
  <c r="B50" i="1" l="1"/>
  <c r="B51" i="1" l="1"/>
  <c r="B52" i="1" l="1"/>
  <c r="B53" i="1" l="1"/>
  <c r="B54" i="1" l="1"/>
  <c r="B55" i="1" l="1"/>
  <c r="B56" i="1" l="1"/>
  <c r="B57" i="1" l="1"/>
  <c r="B58" i="1" l="1"/>
  <c r="B59" i="1" l="1"/>
  <c r="B60" i="1" l="1"/>
  <c r="B61" i="1" l="1"/>
  <c r="B62" i="1" l="1"/>
  <c r="B63" i="1" l="1"/>
  <c r="B64" i="1" l="1"/>
  <c r="B65" i="1" l="1"/>
  <c r="B66" i="1" l="1"/>
  <c r="B67" i="1" l="1"/>
  <c r="B68" i="1" l="1"/>
  <c r="B69" i="1" l="1"/>
  <c r="B70" i="1" l="1"/>
  <c r="B71" i="1" l="1"/>
  <c r="B72" i="1" l="1"/>
  <c r="B73" i="1" l="1"/>
  <c r="B74" i="1" l="1"/>
  <c r="B75" i="1" l="1"/>
  <c r="B76" i="1" l="1"/>
  <c r="B77" i="1" l="1"/>
  <c r="B78" i="1" l="1"/>
  <c r="B79" i="1" l="1"/>
  <c r="B80" i="1" l="1"/>
  <c r="B81" i="1" l="1"/>
  <c r="B82" i="1" l="1"/>
  <c r="B83" i="1" l="1"/>
  <c r="B84" i="1" l="1"/>
  <c r="B85" i="1" l="1"/>
  <c r="B86" i="1" l="1"/>
  <c r="B87" i="1" l="1"/>
  <c r="B88" i="1" l="1"/>
  <c r="B89" i="1" l="1"/>
  <c r="B90" i="1" l="1"/>
  <c r="B91" i="1" l="1"/>
  <c r="B92" i="1" l="1"/>
  <c r="B93" i="1" l="1"/>
  <c r="B94" i="1" l="1"/>
  <c r="B95" i="1" l="1"/>
  <c r="B96" i="1" l="1"/>
  <c r="B97" i="1" l="1"/>
  <c r="B98" i="1" l="1"/>
  <c r="B99" i="1" l="1"/>
  <c r="B100" i="1" l="1"/>
  <c r="B101" i="1" l="1"/>
  <c r="B102" i="1" l="1"/>
  <c r="B103" i="1" l="1"/>
  <c r="B104" i="1" l="1"/>
  <c r="B105" i="1" l="1"/>
  <c r="B106" i="1" l="1"/>
  <c r="B107" i="1" l="1"/>
  <c r="B108" i="1"/>
</calcChain>
</file>

<file path=xl/sharedStrings.xml><?xml version="1.0" encoding="utf-8"?>
<sst xmlns="http://schemas.openxmlformats.org/spreadsheetml/2006/main" count="25" uniqueCount="17">
  <si>
    <t>Range of Scores</t>
  </si>
  <si>
    <t>Transformed Scores</t>
  </si>
  <si>
    <t>Transformed Class Scores</t>
  </si>
  <si>
    <t>Choose p</t>
  </si>
  <si>
    <t>Class Data</t>
  </si>
  <si>
    <t>AVERAGE</t>
  </si>
  <si>
    <t>P</t>
  </si>
  <si>
    <t>(ORIGINAL)</t>
  </si>
  <si>
    <t>A</t>
  </si>
  <si>
    <t>B</t>
  </si>
  <si>
    <t>C</t>
  </si>
  <si>
    <t>D</t>
  </si>
  <si>
    <t>F</t>
  </si>
  <si>
    <t>Original</t>
  </si>
  <si>
    <t>Transformed</t>
  </si>
  <si>
    <t>AVERAGE SCORE</t>
  </si>
  <si>
    <t>Student 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</si>
</sst>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2" fillId="3" borderId="1" xfId="0" applyFont="1" applyFill="1" applyBorder="1"/>
    <xf numFmtId="164" fontId="1" fillId="0" borderId="0" xfId="0" applyNumberFormat="1" applyFont="1"/>
    <xf numFmtId="0" fontId="0" fillId="2" borderId="0" xfId="0" applyFont="1" applyFill="1"/>
    <xf numFmtId="1" fontId="0" fillId="2" borderId="0" xfId="0" applyNumberFormat="1" applyFont="1" applyFill="1"/>
    <xf numFmtId="164" fontId="0" fillId="0" borderId="0" xfId="0" applyNumberFormat="1" applyFont="1"/>
    <xf numFmtId="0" fontId="0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0" fillId="0" borderId="3" xfId="0" applyBorder="1"/>
    <xf numFmtId="0" fontId="1" fillId="0" borderId="4" xfId="0" applyFont="1" applyBorder="1"/>
    <xf numFmtId="0" fontId="1" fillId="0" borderId="5" xfId="0" applyFont="1" applyBorder="1" applyAlignment="1"/>
    <xf numFmtId="164" fontId="2" fillId="0" borderId="6" xfId="0" applyNumberFormat="1" applyFont="1" applyBorder="1"/>
    <xf numFmtId="0" fontId="1" fillId="0" borderId="7" xfId="0" applyFont="1" applyBorder="1" applyAlignment="1">
      <alignment wrapText="1"/>
    </xf>
    <xf numFmtId="1" fontId="2" fillId="0" borderId="8" xfId="0" applyNumberFormat="1" applyFont="1" applyBorder="1"/>
    <xf numFmtId="0" fontId="3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Class</a:t>
            </a:r>
            <a:r>
              <a:rPr lang="en-US" baseline="0"/>
              <a:t> Grade </a:t>
            </a:r>
            <a:r>
              <a:rPr lang="en-US"/>
              <a:t>Distributions</a:t>
            </a:r>
          </a:p>
          <a:p>
            <a:pPr>
              <a:defRPr/>
            </a:pPr>
            <a:r>
              <a:rPr lang="en-US" sz="1600" b="0"/>
              <a:t>Original</a:t>
            </a:r>
            <a:r>
              <a:rPr lang="en-US" sz="1600" b="0" baseline="0"/>
              <a:t> vs. Transformed</a:t>
            </a:r>
            <a:endParaRPr lang="en-US" sz="1600" b="0"/>
          </a:p>
        </c:rich>
      </c:tx>
      <c:layout/>
      <c:overlay val="1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1"/>
          <c:order val="0"/>
          <c:tx>
            <c:strRef>
              <c:f>ChooseP!$L$7</c:f>
              <c:strCache>
                <c:ptCount val="1"/>
                <c:pt idx="0">
                  <c:v>Transformed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7718057520037718E-3"/>
                  <c:y val="9.6192384769539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0.104208416833667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6577086280056579E-3"/>
                  <c:y val="0.208416833667334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914897330522882E-17"/>
                  <c:y val="0.104208416833667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0.101536406145624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ChooseP!$J$8:$J$12</c:f>
              <c:strCache>
                <c:ptCount val="5"/>
                <c:pt idx="0">
                  <c:v>F</c:v>
                </c:pt>
                <c:pt idx="1">
                  <c:v>D</c:v>
                </c:pt>
                <c:pt idx="2">
                  <c:v>C</c:v>
                </c:pt>
                <c:pt idx="3">
                  <c:v>B</c:v>
                </c:pt>
                <c:pt idx="4">
                  <c:v>A</c:v>
                </c:pt>
              </c:strCache>
            </c:strRef>
          </c:cat>
          <c:val>
            <c:numRef>
              <c:f>ChooseP!$L$8:$L$12</c:f>
              <c:numCache>
                <c:formatCode>General</c:formatCode>
                <c:ptCount val="5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 formatCode="0">
                  <c:v>0</c:v>
                </c:pt>
                <c:pt idx="4" formatCode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ChooseP!$K$7</c:f>
              <c:strCache>
                <c:ptCount val="1"/>
                <c:pt idx="0">
                  <c:v>Original</c:v>
                </c:pt>
              </c:strCache>
            </c:strRef>
          </c:tx>
          <c:invertIfNegative val="0"/>
          <c:cat>
            <c:strRef>
              <c:f>ChooseP!$J$8:$J$12</c:f>
              <c:strCache>
                <c:ptCount val="5"/>
                <c:pt idx="0">
                  <c:v>F</c:v>
                </c:pt>
                <c:pt idx="1">
                  <c:v>D</c:v>
                </c:pt>
                <c:pt idx="2">
                  <c:v>C</c:v>
                </c:pt>
                <c:pt idx="3">
                  <c:v>B</c:v>
                </c:pt>
                <c:pt idx="4">
                  <c:v>A</c:v>
                </c:pt>
              </c:strCache>
            </c:strRef>
          </c:cat>
          <c:val>
            <c:numRef>
              <c:f>ChooseP!$K$8:$K$12</c:f>
              <c:numCache>
                <c:formatCode>General</c:formatCode>
                <c:ptCount val="5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 formatCode="0">
                  <c:v>0</c:v>
                </c:pt>
                <c:pt idx="4" formatCode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gapDepth val="127"/>
        <c:shape val="box"/>
        <c:axId val="70269184"/>
        <c:axId val="128553728"/>
        <c:axId val="66895360"/>
      </c:bar3DChart>
      <c:catAx>
        <c:axId val="70269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28553728"/>
        <c:crosses val="autoZero"/>
        <c:auto val="1"/>
        <c:lblAlgn val="ctr"/>
        <c:lblOffset val="100"/>
        <c:noMultiLvlLbl val="0"/>
      </c:catAx>
      <c:valAx>
        <c:axId val="128553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0269184"/>
        <c:crosses val="autoZero"/>
        <c:crossBetween val="between"/>
      </c:valAx>
      <c:serAx>
        <c:axId val="66895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28553728"/>
        <c:crosses val="autoZero"/>
      </c:ser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Shape of Curve</a:t>
            </a:r>
          </a:p>
        </c:rich>
      </c:tx>
      <c:layout>
        <c:manualLayout>
          <c:xMode val="edge"/>
          <c:yMode val="edge"/>
          <c:x val="0.20494444444444446"/>
          <c:y val="1.8518518518518517E-2"/>
        </c:manualLayout>
      </c:layout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Score</c:v>
          </c:tx>
          <c:marker>
            <c:symbol val="none"/>
          </c:marker>
          <c:yVal>
            <c:numRef>
              <c:f>ChooseP!$A$9:$A$109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1"/>
        </c:ser>
        <c:ser>
          <c:idx val="1"/>
          <c:order val="1"/>
          <c:tx>
            <c:v>Transformed Score</c:v>
          </c:tx>
          <c:spPr>
            <a:ln w="38100"/>
          </c:spPr>
          <c:marker>
            <c:symbol val="none"/>
          </c:marker>
          <c:yVal>
            <c:numRef>
              <c:f>ChooseP!$B$9:$B$109</c:f>
              <c:numCache>
                <c:formatCode>0</c:formatCode>
                <c:ptCount val="101"/>
                <c:pt idx="0">
                  <c:v>0</c:v>
                </c:pt>
                <c:pt idx="1">
                  <c:v>4.5708818961487498</c:v>
                </c:pt>
                <c:pt idx="2">
                  <c:v>7.2726066226423836</c:v>
                </c:pt>
                <c:pt idx="3">
                  <c:v>9.5426993367620359</c:v>
                </c:pt>
                <c:pt idx="4">
                  <c:v>11.571247800619313</c:v>
                </c:pt>
                <c:pt idx="5">
                  <c:v>13.437234703624698</c:v>
                </c:pt>
                <c:pt idx="6">
                  <c:v>15.183130951796128</c:v>
                </c:pt>
                <c:pt idx="7">
                  <c:v>16.835099472081474</c:v>
                </c:pt>
                <c:pt idx="8">
                  <c:v>18.410699575923051</c:v>
                </c:pt>
                <c:pt idx="9">
                  <c:v>19.922437879780897</c:v>
                </c:pt>
                <c:pt idx="10">
                  <c:v>21.379620895022327</c:v>
                </c:pt>
                <c:pt idx="11">
                  <c:v>22.78941090647406</c:v>
                </c:pt>
                <c:pt idx="12">
                  <c:v>24.157469219564724</c:v>
                </c:pt>
                <c:pt idx="13">
                  <c:v>25.488369010482693</c:v>
                </c:pt>
                <c:pt idx="14">
                  <c:v>26.785871675367964</c:v>
                </c:pt>
                <c:pt idx="15">
                  <c:v>28.053118327610871</c:v>
                </c:pt>
                <c:pt idx="16">
                  <c:v>29.292766408195995</c:v>
                </c:pt>
                <c:pt idx="17">
                  <c:v>30.507089581393501</c:v>
                </c:pt>
                <c:pt idx="18">
                  <c:v>31.698052357413385</c:v>
                </c:pt>
                <c:pt idx="19">
                  <c:v>32.867366881273014</c:v>
                </c:pt>
                <c:pt idx="20">
                  <c:v>34.016536861678482</c:v>
                </c:pt>
                <c:pt idx="21">
                  <c:v>35.146892047662455</c:v>
                </c:pt>
                <c:pt idx="22">
                  <c:v>36.259615638764735</c:v>
                </c:pt>
                <c:pt idx="23">
                  <c:v>37.355766331521799</c:v>
                </c:pt>
                <c:pt idx="24">
                  <c:v>38.436296238700415</c:v>
                </c:pt>
                <c:pt idx="25">
                  <c:v>39.502065593168851</c:v>
                </c:pt>
                <c:pt idx="26">
                  <c:v>40.55385491849448</c:v>
                </c:pt>
                <c:pt idx="27">
                  <c:v>41.592375183058365</c:v>
                </c:pt>
                <c:pt idx="28">
                  <c:v>42.61827633386541</c:v>
                </c:pt>
                <c:pt idx="29">
                  <c:v>43.632154517057835</c:v>
                </c:pt>
                <c:pt idx="30">
                  <c:v>44.634558225416434</c:v>
                </c:pt>
                <c:pt idx="31">
                  <c:v>45.625993562647977</c:v>
                </c:pt>
                <c:pt idx="32">
                  <c:v>46.606928775660883</c:v>
                </c:pt>
                <c:pt idx="33">
                  <c:v>47.577798176242872</c:v>
                </c:pt>
                <c:pt idx="34">
                  <c:v>48.539005550356201</c:v>
                </c:pt>
                <c:pt idx="35">
                  <c:v>49.49092713505221</c:v>
                </c:pt>
                <c:pt idx="36">
                  <c:v>50.43391422859191</c:v>
                </c:pt>
                <c:pt idx="37">
                  <c:v>51.36829548787049</c:v>
                </c:pt>
                <c:pt idx="38">
                  <c:v>52.294378958021596</c:v>
                </c:pt>
                <c:pt idx="39">
                  <c:v>53.212453871628938</c:v>
                </c:pt>
                <c:pt idx="40">
                  <c:v>54.122792248918564</c:v>
                </c:pt>
                <c:pt idx="41">
                  <c:v>55.025650325358086</c:v>
                </c:pt>
                <c:pt idx="42">
                  <c:v>55.921269829022208</c:v>
                </c:pt>
                <c:pt idx="43">
                  <c:v>56.809879126725576</c:v>
                </c:pt>
                <c:pt idx="44">
                  <c:v>57.691694255135516</c:v>
                </c:pt>
                <c:pt idx="45">
                  <c:v>58.566919850752427</c:v>
                </c:pt>
                <c:pt idx="46">
                  <c:v>59.435749990698476</c:v>
                </c:pt>
                <c:pt idx="47">
                  <c:v>60.29836895461613</c:v>
                </c:pt>
                <c:pt idx="48">
                  <c:v>61.154951916596254</c:v>
                </c:pt>
                <c:pt idx="49">
                  <c:v>62.005665574881142</c:v>
                </c:pt>
                <c:pt idx="50">
                  <c:v>62.850668726091406</c:v>
                </c:pt>
                <c:pt idx="51">
                  <c:v>63.690112789873275</c:v>
                </c:pt>
                <c:pt idx="52">
                  <c:v>64.524142289132442</c:v>
                </c:pt>
                <c:pt idx="53">
                  <c:v>65.352895290394585</c:v>
                </c:pt>
                <c:pt idx="54">
                  <c:v>66.176503808291201</c:v>
                </c:pt>
                <c:pt idx="55">
                  <c:v>66.99509417770156</c:v>
                </c:pt>
                <c:pt idx="56">
                  <c:v>67.808787396677545</c:v>
                </c:pt>
                <c:pt idx="57">
                  <c:v>68.61769944292422</c:v>
                </c:pt>
                <c:pt idx="58">
                  <c:v>69.421941566302948</c:v>
                </c:pt>
                <c:pt idx="59">
                  <c:v>70.22162055955431</c:v>
                </c:pt>
                <c:pt idx="60">
                  <c:v>71.016839009203935</c:v>
                </c:pt>
                <c:pt idx="61">
                  <c:v>71.807695528407265</c:v>
                </c:pt>
                <c:pt idx="62">
                  <c:v>72.594284973307026</c:v>
                </c:pt>
                <c:pt idx="63">
                  <c:v>73.376698644317912</c:v>
                </c:pt>
                <c:pt idx="64">
                  <c:v>74.155024473610368</c:v>
                </c:pt>
                <c:pt idx="65">
                  <c:v>74.929347199940139</c:v>
                </c:pt>
                <c:pt idx="66">
                  <c:v>75.699748531858845</c:v>
                </c:pt>
                <c:pt idx="67">
                  <c:v>76.466307300241965</c:v>
                </c:pt>
                <c:pt idx="68">
                  <c:v>77.229099600981726</c:v>
                </c:pt>
                <c:pt idx="69">
                  <c:v>77.988198928614338</c:v>
                </c:pt>
                <c:pt idx="70">
                  <c:v>78.743676301580678</c:v>
                </c:pt>
                <c:pt idx="71">
                  <c:v>79.49560037975499</c:v>
                </c:pt>
                <c:pt idx="72">
                  <c:v>80.244037574822357</c:v>
                </c:pt>
                <c:pt idx="73">
                  <c:v>80.989052154031725</c:v>
                </c:pt>
                <c:pt idx="74">
                  <c:v>81.730706337808286</c:v>
                </c:pt>
                <c:pt idx="75">
                  <c:v>82.469060391665749</c:v>
                </c:pt>
                <c:pt idx="76">
                  <c:v>83.204172712823436</c:v>
                </c:pt>
                <c:pt idx="77">
                  <c:v>83.936099911898467</c:v>
                </c:pt>
                <c:pt idx="78">
                  <c:v>84.664896890012997</c:v>
                </c:pt>
                <c:pt idx="79">
                  <c:v>85.390616911630246</c:v>
                </c:pt>
                <c:pt idx="80">
                  <c:v>86.113311673405263</c:v>
                </c:pt>
                <c:pt idx="81">
                  <c:v>86.833031369317268</c:v>
                </c:pt>
                <c:pt idx="82">
                  <c:v>87.549824752326145</c:v>
                </c:pt>
                <c:pt idx="83">
                  <c:v>88.263739192779923</c:v>
                </c:pt>
                <c:pt idx="84">
                  <c:v>88.974820733780675</c:v>
                </c:pt>
                <c:pt idx="85">
                  <c:v>89.683114143701758</c:v>
                </c:pt>
                <c:pt idx="86">
                  <c:v>90.388662966034445</c:v>
                </c:pt>
                <c:pt idx="87">
                  <c:v>91.091509566729897</c:v>
                </c:pt>
                <c:pt idx="88">
                  <c:v>91.791695179188721</c:v>
                </c:pt>
                <c:pt idx="89">
                  <c:v>92.489259947040722</c:v>
                </c:pt>
                <c:pt idx="90">
                  <c:v>93.184242964847471</c:v>
                </c:pt>
                <c:pt idx="91">
                  <c:v>93.876682316849539</c:v>
                </c:pt>
                <c:pt idx="92">
                  <c:v>94.566615113873382</c:v>
                </c:pt>
                <c:pt idx="93">
                  <c:v>95.254077528504283</c:v>
                </c:pt>
                <c:pt idx="94">
                  <c:v>95.939104828624139</c:v>
                </c:pt>
                <c:pt idx="95">
                  <c:v>96.621731409407332</c:v>
                </c:pt>
                <c:pt idx="96">
                  <c:v>97.301990823860223</c:v>
                </c:pt>
                <c:pt idx="97">
                  <c:v>97.979915811985876</c:v>
                </c:pt>
                <c:pt idx="98">
                  <c:v>98.655538328648703</c:v>
                </c:pt>
                <c:pt idx="99">
                  <c:v>99.328889570209881</c:v>
                </c:pt>
                <c:pt idx="100">
                  <c:v>100.00000000000004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494912"/>
        <c:axId val="119500800"/>
      </c:scatterChart>
      <c:valAx>
        <c:axId val="119494912"/>
        <c:scaling>
          <c:orientation val="minMax"/>
          <c:max val="100"/>
        </c:scaling>
        <c:delete val="0"/>
        <c:axPos val="b"/>
        <c:majorTickMark val="out"/>
        <c:minorTickMark val="none"/>
        <c:tickLblPos val="nextTo"/>
        <c:crossAx val="119500800"/>
        <c:crosses val="autoZero"/>
        <c:crossBetween val="midCat"/>
      </c:valAx>
      <c:valAx>
        <c:axId val="11950080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crossAx val="1194949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66675</xdr:rowOff>
    </xdr:from>
    <xdr:to>
      <xdr:col>4</xdr:col>
      <xdr:colOff>742950</xdr:colOff>
      <xdr:row>6</xdr:row>
      <xdr:rowOff>76200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152400" y="66675"/>
              <a:ext cx="3600450" cy="1219200"/>
            </a:xfrm>
            <a:prstGeom prst="rect">
              <a:avLst/>
            </a:prstGeom>
            <a:ln/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400" b="1"/>
                <a:t>Investigating a Family of Grading Curves</a:t>
              </a:r>
            </a:p>
            <a:p>
              <a:r>
                <a:rPr lang="en-US" sz="1200" b="0"/>
                <a:t>The</a:t>
              </a:r>
              <a:r>
                <a:rPr lang="en-US" sz="1200" b="0" baseline="0"/>
                <a:t> family of score transformations (grading curves) we'll consider is given by</a:t>
              </a:r>
              <a:endParaRPr lang="en-US" sz="1100" b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/>
                      </a:rPr>
                      <m:t>𝑦</m:t>
                    </m:r>
                    <m:r>
                      <a:rPr lang="en-US" sz="1100" b="0" i="1">
                        <a:latin typeface="Cambria Math"/>
                      </a:rPr>
                      <m:t>=</m:t>
                    </m:r>
                    <m:sSup>
                      <m:sSupPr>
                        <m:ctrlPr>
                          <a:rPr lang="en-US" sz="11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/>
                          </a:rPr>
                          <m:t>100</m:t>
                        </m:r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1−</m:t>
                        </m:r>
                        <m:r>
                          <a:rPr lang="en-US" sz="1100" b="0" i="1">
                            <a:latin typeface="Cambria Math"/>
                          </a:rPr>
                          <m:t>𝑝</m:t>
                        </m:r>
                      </m:sup>
                    </m:sSup>
                    <m:sSup>
                      <m:sSupPr>
                        <m:ctrlPr>
                          <a:rPr lang="en-US" sz="11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/>
                          </a:rPr>
                          <m:t>𝑥</m:t>
                        </m:r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𝑝</m:t>
                        </m:r>
                      </m:sup>
                    </m:sSup>
                  </m:oMath>
                </m:oMathPara>
              </a14:m>
              <a:endParaRPr lang="en-US" sz="1100"/>
            </a:p>
            <a:p>
              <a:r>
                <a:rPr lang="en-US" sz="1100" b="0"/>
                <a:t> where </a:t>
              </a:r>
              <a14:m>
                <m:oMath xmlns:m="http://schemas.openxmlformats.org/officeDocument/2006/math">
                  <m:r>
                    <a:rPr lang="en-US" sz="1100" b="0" i="1">
                      <a:latin typeface="Cambria Math"/>
                    </a:rPr>
                    <m:t>0≤</m:t>
                  </m:r>
                  <m:r>
                    <a:rPr lang="en-US" sz="1100" b="0" i="1">
                      <a:latin typeface="Cambria Math"/>
                    </a:rPr>
                    <m:t>𝑝</m:t>
                  </m:r>
                  <m:r>
                    <a:rPr lang="en-US" sz="1100" b="0" i="1">
                      <a:latin typeface="Cambria Math"/>
                    </a:rPr>
                    <m:t>≤1</m:t>
                  </m:r>
                </m:oMath>
              </a14:m>
              <a:r>
                <a:rPr lang="en-US" sz="1100"/>
                <a:t>is a constant.</a:t>
              </a: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152400" y="66675"/>
              <a:ext cx="3600450" cy="1219200"/>
            </a:xfrm>
            <a:prstGeom prst="rect">
              <a:avLst/>
            </a:prstGeom>
            <a:ln/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400" b="1"/>
                <a:t>Investigating a Family of Grading Curves</a:t>
              </a:r>
            </a:p>
            <a:p>
              <a:r>
                <a:rPr lang="en-US" sz="1200" b="0"/>
                <a:t>The</a:t>
              </a:r>
              <a:r>
                <a:rPr lang="en-US" sz="1200" b="0" baseline="0"/>
                <a:t> family of score transformations (grading curves) we'll consider is given by</a:t>
              </a:r>
              <a:endParaRPr lang="en-US" sz="1100" b="0"/>
            </a:p>
            <a:p>
              <a:r>
                <a:rPr lang="en-US" sz="1100" b="0" i="0">
                  <a:latin typeface="Cambria Math"/>
                </a:rPr>
                <a:t>𝑦=〖100〗^(1−𝑝) 𝑥^𝑝</a:t>
              </a:r>
              <a:endParaRPr lang="en-US" sz="1100"/>
            </a:p>
            <a:p>
              <a:r>
                <a:rPr lang="en-US" sz="1100" b="0"/>
                <a:t> where </a:t>
              </a:r>
              <a:r>
                <a:rPr lang="en-US" sz="1100" b="0" i="0">
                  <a:latin typeface="Cambria Math"/>
                </a:rPr>
                <a:t>0≤𝑝≤1</a:t>
              </a:r>
              <a:r>
                <a:rPr lang="en-US" sz="1100"/>
                <a:t>is a constant.</a:t>
              </a:r>
            </a:p>
          </xdr:txBody>
        </xdr:sp>
      </mc:Fallback>
    </mc:AlternateContent>
    <xdr:clientData/>
  </xdr:twoCellAnchor>
  <xdr:twoCellAnchor>
    <xdr:from>
      <xdr:col>7</xdr:col>
      <xdr:colOff>342899</xdr:colOff>
      <xdr:row>15</xdr:row>
      <xdr:rowOff>47624</xdr:rowOff>
    </xdr:from>
    <xdr:to>
      <xdr:col>18</xdr:col>
      <xdr:colOff>342899</xdr:colOff>
      <xdr:row>40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25</xdr:row>
      <xdr:rowOff>142875</xdr:rowOff>
    </xdr:from>
    <xdr:to>
      <xdr:col>7</xdr:col>
      <xdr:colOff>219075</xdr:colOff>
      <xdr:row>40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9"/>
  <sheetViews>
    <sheetView tabSelected="1" topLeftCell="A2" workbookViewId="0">
      <selection activeCell="G12" sqref="G12"/>
    </sheetView>
  </sheetViews>
  <sheetFormatPr defaultRowHeight="15" x14ac:dyDescent="0.25"/>
  <cols>
    <col min="1" max="1" width="12.5703125" customWidth="1"/>
    <col min="2" max="2" width="13.28515625" customWidth="1"/>
    <col min="3" max="3" width="22.5703125" customWidth="1"/>
    <col min="4" max="4" width="10.140625" customWidth="1"/>
    <col min="5" max="6" width="13.7109375" customWidth="1"/>
    <col min="7" max="7" width="21.7109375" customWidth="1"/>
    <col min="8" max="8" width="9.5703125" bestFit="1" customWidth="1"/>
  </cols>
  <sheetData>
    <row r="2" spans="1:12" ht="15.75" thickBot="1" x14ac:dyDescent="0.3"/>
    <row r="3" spans="1:12" ht="19.5" thickBot="1" x14ac:dyDescent="0.35">
      <c r="F3" s="4">
        <v>0.67</v>
      </c>
      <c r="G3" s="1" t="s">
        <v>3</v>
      </c>
    </row>
    <row r="5" spans="1:12" ht="15.75" thickBot="1" x14ac:dyDescent="0.3"/>
    <row r="6" spans="1:12" x14ac:dyDescent="0.25">
      <c r="F6" s="11"/>
      <c r="G6" s="12" t="s">
        <v>15</v>
      </c>
    </row>
    <row r="7" spans="1:12" ht="18.75" x14ac:dyDescent="0.3">
      <c r="F7" s="13" t="s">
        <v>13</v>
      </c>
      <c r="G7" s="14">
        <f>AVERAGE(D9:D42)</f>
        <v>0</v>
      </c>
      <c r="K7" s="9" t="s">
        <v>13</v>
      </c>
      <c r="L7" s="8" t="s">
        <v>14</v>
      </c>
    </row>
    <row r="8" spans="1:12" ht="39" customHeight="1" thickBot="1" x14ac:dyDescent="0.35">
      <c r="A8" s="10" t="s">
        <v>0</v>
      </c>
      <c r="B8" s="10" t="s">
        <v>1</v>
      </c>
      <c r="C8" s="17" t="s">
        <v>16</v>
      </c>
      <c r="D8" s="17" t="s">
        <v>4</v>
      </c>
      <c r="E8" s="10" t="s">
        <v>2</v>
      </c>
      <c r="F8" s="15" t="s">
        <v>14</v>
      </c>
      <c r="G8" s="16">
        <f>AVERAGE(E9:E24)</f>
        <v>0</v>
      </c>
      <c r="J8" s="3" t="s">
        <v>12</v>
      </c>
      <c r="K8">
        <f>COUNTIF(D5:D20,"&lt;59.5")</f>
        <v>12</v>
      </c>
      <c r="L8">
        <f>COUNTIF(E5:E20,"&lt;59.5")</f>
        <v>12</v>
      </c>
    </row>
    <row r="9" spans="1:12" ht="15.75" thickTop="1" x14ac:dyDescent="0.25">
      <c r="A9">
        <v>0</v>
      </c>
      <c r="B9" s="3">
        <f t="shared" ref="B9:B40" si="0">100^(1-$F$3)*A9^$F$3</f>
        <v>0</v>
      </c>
      <c r="D9">
        <v>0</v>
      </c>
      <c r="E9" s="3">
        <f t="shared" ref="E9:E24" si="1">100^(1-$F$3)*D9^$F$3</f>
        <v>0</v>
      </c>
      <c r="J9" s="3" t="s">
        <v>11</v>
      </c>
      <c r="K9">
        <f>COUNTIFS(D7:D22,"&gt;59.5",D7:D22,"&lt;=69.5")</f>
        <v>0</v>
      </c>
      <c r="L9">
        <f>COUNTIFS(E7:E22,"&gt;59.5",E7:E22,"&lt;=69.5")</f>
        <v>0</v>
      </c>
    </row>
    <row r="10" spans="1:12" x14ac:dyDescent="0.25">
      <c r="A10">
        <f>A9+1</f>
        <v>1</v>
      </c>
      <c r="B10" s="3">
        <f t="shared" si="0"/>
        <v>4.5708818961487498</v>
      </c>
      <c r="D10">
        <v>0</v>
      </c>
      <c r="E10" s="3">
        <f t="shared" si="1"/>
        <v>0</v>
      </c>
      <c r="J10" s="3" t="s">
        <v>10</v>
      </c>
      <c r="K10">
        <f>COUNTIFS(D9:D24,"&gt;69.5",D9:D24,"&lt;=79.5")</f>
        <v>0</v>
      </c>
      <c r="L10">
        <f>COUNTIFS(E9:E24,"&gt;69.5",E9:E24,"&lt;=79.5")</f>
        <v>0</v>
      </c>
    </row>
    <row r="11" spans="1:12" x14ac:dyDescent="0.25">
      <c r="A11">
        <f t="shared" ref="A11:A74" si="2">A10+1</f>
        <v>2</v>
      </c>
      <c r="B11" s="3">
        <f t="shared" si="0"/>
        <v>7.2726066226423836</v>
      </c>
      <c r="D11">
        <v>0</v>
      </c>
      <c r="E11" s="3">
        <f t="shared" si="1"/>
        <v>0</v>
      </c>
      <c r="J11" s="3" t="s">
        <v>9</v>
      </c>
      <c r="K11" s="3">
        <f>COUNTIFS(D11:D26,"&gt;79.5",D11:D26,"&lt;=89.5")</f>
        <v>0</v>
      </c>
      <c r="L11" s="3">
        <f>COUNTIFS(E11:E26,"&gt;79.5",E11:E26,"&lt;=89.5")</f>
        <v>0</v>
      </c>
    </row>
    <row r="12" spans="1:12" x14ac:dyDescent="0.25">
      <c r="A12">
        <f t="shared" si="2"/>
        <v>3</v>
      </c>
      <c r="B12" s="3">
        <f t="shared" si="0"/>
        <v>9.5426993367620359</v>
      </c>
      <c r="D12">
        <v>0</v>
      </c>
      <c r="E12" s="3">
        <f t="shared" si="1"/>
        <v>0</v>
      </c>
      <c r="J12" s="3" t="s">
        <v>8</v>
      </c>
      <c r="K12" s="3">
        <f>COUNTIF(D13:D28,"&gt;89.5")</f>
        <v>0</v>
      </c>
      <c r="L12" s="3">
        <f>COUNTIF(E13:E28,"&gt;89.5")</f>
        <v>0</v>
      </c>
    </row>
    <row r="13" spans="1:12" x14ac:dyDescent="0.25">
      <c r="A13">
        <f t="shared" si="2"/>
        <v>4</v>
      </c>
      <c r="B13" s="3">
        <f t="shared" si="0"/>
        <v>11.571247800619313</v>
      </c>
      <c r="D13">
        <v>0</v>
      </c>
      <c r="E13" s="3">
        <f t="shared" si="1"/>
        <v>0</v>
      </c>
    </row>
    <row r="14" spans="1:12" x14ac:dyDescent="0.25">
      <c r="A14">
        <f t="shared" si="2"/>
        <v>5</v>
      </c>
      <c r="B14" s="3">
        <f t="shared" si="0"/>
        <v>13.437234703624698</v>
      </c>
      <c r="D14">
        <v>0</v>
      </c>
      <c r="E14" s="3">
        <f t="shared" si="1"/>
        <v>0</v>
      </c>
      <c r="F14" s="3"/>
    </row>
    <row r="15" spans="1:12" x14ac:dyDescent="0.25">
      <c r="A15">
        <f t="shared" si="2"/>
        <v>6</v>
      </c>
      <c r="B15" s="3">
        <f t="shared" si="0"/>
        <v>15.183130951796128</v>
      </c>
      <c r="D15">
        <v>0</v>
      </c>
      <c r="E15" s="3">
        <f t="shared" si="1"/>
        <v>0</v>
      </c>
      <c r="F15" s="3"/>
    </row>
    <row r="16" spans="1:12" x14ac:dyDescent="0.25">
      <c r="A16">
        <f t="shared" si="2"/>
        <v>7</v>
      </c>
      <c r="B16" s="3">
        <f t="shared" si="0"/>
        <v>16.835099472081474</v>
      </c>
      <c r="D16">
        <v>0</v>
      </c>
      <c r="E16" s="3">
        <f t="shared" si="1"/>
        <v>0</v>
      </c>
      <c r="F16" s="3"/>
    </row>
    <row r="17" spans="1:6" x14ac:dyDescent="0.25">
      <c r="A17">
        <f t="shared" si="2"/>
        <v>8</v>
      </c>
      <c r="B17" s="3">
        <f t="shared" si="0"/>
        <v>18.410699575923051</v>
      </c>
      <c r="D17">
        <v>0</v>
      </c>
      <c r="E17" s="3">
        <f t="shared" si="1"/>
        <v>0</v>
      </c>
      <c r="F17" s="3"/>
    </row>
    <row r="18" spans="1:6" x14ac:dyDescent="0.25">
      <c r="A18">
        <f t="shared" si="2"/>
        <v>9</v>
      </c>
      <c r="B18" s="3">
        <f t="shared" si="0"/>
        <v>19.922437879780897</v>
      </c>
      <c r="D18">
        <v>0</v>
      </c>
      <c r="E18" s="3">
        <f t="shared" si="1"/>
        <v>0</v>
      </c>
      <c r="F18" s="3"/>
    </row>
    <row r="19" spans="1:6" x14ac:dyDescent="0.25">
      <c r="A19">
        <f t="shared" si="2"/>
        <v>10</v>
      </c>
      <c r="B19" s="3">
        <f t="shared" si="0"/>
        <v>21.379620895022327</v>
      </c>
      <c r="D19">
        <v>0</v>
      </c>
      <c r="E19" s="3">
        <f t="shared" si="1"/>
        <v>0</v>
      </c>
      <c r="F19" s="3"/>
    </row>
    <row r="20" spans="1:6" x14ac:dyDescent="0.25">
      <c r="A20">
        <f t="shared" si="2"/>
        <v>11</v>
      </c>
      <c r="B20" s="3">
        <f t="shared" si="0"/>
        <v>22.78941090647406</v>
      </c>
      <c r="D20">
        <v>0</v>
      </c>
      <c r="E20" s="3">
        <f t="shared" si="1"/>
        <v>0</v>
      </c>
      <c r="F20" s="3"/>
    </row>
    <row r="21" spans="1:6" x14ac:dyDescent="0.25">
      <c r="A21">
        <f t="shared" si="2"/>
        <v>12</v>
      </c>
      <c r="B21" s="3">
        <f t="shared" si="0"/>
        <v>24.157469219564724</v>
      </c>
      <c r="D21">
        <v>0</v>
      </c>
      <c r="E21" s="3">
        <f t="shared" si="1"/>
        <v>0</v>
      </c>
      <c r="F21" s="3"/>
    </row>
    <row r="22" spans="1:6" x14ac:dyDescent="0.25">
      <c r="A22">
        <f t="shared" si="2"/>
        <v>13</v>
      </c>
      <c r="B22" s="3">
        <f t="shared" si="0"/>
        <v>25.488369010482693</v>
      </c>
      <c r="D22">
        <v>0</v>
      </c>
      <c r="E22" s="3">
        <f t="shared" si="1"/>
        <v>0</v>
      </c>
      <c r="F22" s="3"/>
    </row>
    <row r="23" spans="1:6" x14ac:dyDescent="0.25">
      <c r="A23">
        <f t="shared" si="2"/>
        <v>14</v>
      </c>
      <c r="B23" s="3">
        <f t="shared" si="0"/>
        <v>26.785871675367964</v>
      </c>
      <c r="D23">
        <v>0</v>
      </c>
      <c r="E23" s="3">
        <f t="shared" si="1"/>
        <v>0</v>
      </c>
      <c r="F23" s="3"/>
    </row>
    <row r="24" spans="1:6" x14ac:dyDescent="0.25">
      <c r="A24">
        <f t="shared" si="2"/>
        <v>15</v>
      </c>
      <c r="B24" s="3">
        <f t="shared" si="0"/>
        <v>28.053118327610871</v>
      </c>
      <c r="E24" s="3">
        <f t="shared" si="1"/>
        <v>0</v>
      </c>
      <c r="F24" s="3"/>
    </row>
    <row r="25" spans="1:6" x14ac:dyDescent="0.25">
      <c r="A25">
        <f t="shared" si="2"/>
        <v>16</v>
      </c>
      <c r="B25" s="3">
        <f t="shared" si="0"/>
        <v>29.292766408195995</v>
      </c>
    </row>
    <row r="26" spans="1:6" x14ac:dyDescent="0.25">
      <c r="A26">
        <f t="shared" si="2"/>
        <v>17</v>
      </c>
      <c r="B26" s="3">
        <f t="shared" si="0"/>
        <v>30.507089581393501</v>
      </c>
    </row>
    <row r="27" spans="1:6" x14ac:dyDescent="0.25">
      <c r="A27">
        <f t="shared" si="2"/>
        <v>18</v>
      </c>
      <c r="B27" s="3">
        <f t="shared" si="0"/>
        <v>31.698052357413385</v>
      </c>
    </row>
    <row r="28" spans="1:6" x14ac:dyDescent="0.25">
      <c r="A28">
        <f t="shared" si="2"/>
        <v>19</v>
      </c>
      <c r="B28" s="3">
        <f t="shared" si="0"/>
        <v>32.867366881273014</v>
      </c>
    </row>
    <row r="29" spans="1:6" x14ac:dyDescent="0.25">
      <c r="A29">
        <f t="shared" si="2"/>
        <v>20</v>
      </c>
      <c r="B29" s="3">
        <f t="shared" si="0"/>
        <v>34.016536861678482</v>
      </c>
    </row>
    <row r="30" spans="1:6" x14ac:dyDescent="0.25">
      <c r="A30">
        <f t="shared" si="2"/>
        <v>21</v>
      </c>
      <c r="B30" s="3">
        <f t="shared" si="0"/>
        <v>35.146892047662455</v>
      </c>
    </row>
    <row r="31" spans="1:6" x14ac:dyDescent="0.25">
      <c r="A31">
        <f t="shared" si="2"/>
        <v>22</v>
      </c>
      <c r="B31" s="3">
        <f t="shared" si="0"/>
        <v>36.259615638764735</v>
      </c>
    </row>
    <row r="32" spans="1:6" x14ac:dyDescent="0.25">
      <c r="A32">
        <f t="shared" si="2"/>
        <v>23</v>
      </c>
      <c r="B32" s="3">
        <f t="shared" si="0"/>
        <v>37.355766331521799</v>
      </c>
    </row>
    <row r="33" spans="1:2" x14ac:dyDescent="0.25">
      <c r="A33">
        <f t="shared" si="2"/>
        <v>24</v>
      </c>
      <c r="B33" s="3">
        <f t="shared" si="0"/>
        <v>38.436296238700415</v>
      </c>
    </row>
    <row r="34" spans="1:2" x14ac:dyDescent="0.25">
      <c r="A34">
        <f t="shared" si="2"/>
        <v>25</v>
      </c>
      <c r="B34" s="3">
        <f t="shared" si="0"/>
        <v>39.502065593168851</v>
      </c>
    </row>
    <row r="35" spans="1:2" x14ac:dyDescent="0.25">
      <c r="A35">
        <f t="shared" si="2"/>
        <v>26</v>
      </c>
      <c r="B35" s="3">
        <f t="shared" si="0"/>
        <v>40.55385491849448</v>
      </c>
    </row>
    <row r="36" spans="1:2" x14ac:dyDescent="0.25">
      <c r="A36">
        <f t="shared" si="2"/>
        <v>27</v>
      </c>
      <c r="B36" s="3">
        <f t="shared" si="0"/>
        <v>41.592375183058365</v>
      </c>
    </row>
    <row r="37" spans="1:2" x14ac:dyDescent="0.25">
      <c r="A37">
        <f t="shared" si="2"/>
        <v>28</v>
      </c>
      <c r="B37" s="3">
        <f t="shared" si="0"/>
        <v>42.61827633386541</v>
      </c>
    </row>
    <row r="38" spans="1:2" x14ac:dyDescent="0.25">
      <c r="A38">
        <f t="shared" si="2"/>
        <v>29</v>
      </c>
      <c r="B38" s="3">
        <f t="shared" si="0"/>
        <v>43.632154517057835</v>
      </c>
    </row>
    <row r="39" spans="1:2" x14ac:dyDescent="0.25">
      <c r="A39">
        <f t="shared" si="2"/>
        <v>30</v>
      </c>
      <c r="B39" s="3">
        <f t="shared" si="0"/>
        <v>44.634558225416434</v>
      </c>
    </row>
    <row r="40" spans="1:2" x14ac:dyDescent="0.25">
      <c r="A40">
        <f t="shared" si="2"/>
        <v>31</v>
      </c>
      <c r="B40" s="3">
        <f t="shared" si="0"/>
        <v>45.625993562647977</v>
      </c>
    </row>
    <row r="41" spans="1:2" x14ac:dyDescent="0.25">
      <c r="A41">
        <f t="shared" si="2"/>
        <v>32</v>
      </c>
      <c r="B41" s="3">
        <f t="shared" ref="B41:B72" si="3">100^(1-$F$3)*A41^$F$3</f>
        <v>46.606928775660883</v>
      </c>
    </row>
    <row r="42" spans="1:2" x14ac:dyDescent="0.25">
      <c r="A42">
        <f t="shared" si="2"/>
        <v>33</v>
      </c>
      <c r="B42" s="3">
        <f t="shared" si="3"/>
        <v>47.577798176242872</v>
      </c>
    </row>
    <row r="43" spans="1:2" x14ac:dyDescent="0.25">
      <c r="A43">
        <f t="shared" si="2"/>
        <v>34</v>
      </c>
      <c r="B43" s="3">
        <f t="shared" si="3"/>
        <v>48.539005550356201</v>
      </c>
    </row>
    <row r="44" spans="1:2" x14ac:dyDescent="0.25">
      <c r="A44">
        <f t="shared" si="2"/>
        <v>35</v>
      </c>
      <c r="B44" s="3">
        <f t="shared" si="3"/>
        <v>49.49092713505221</v>
      </c>
    </row>
    <row r="45" spans="1:2" x14ac:dyDescent="0.25">
      <c r="A45">
        <f t="shared" si="2"/>
        <v>36</v>
      </c>
      <c r="B45" s="3">
        <f t="shared" si="3"/>
        <v>50.43391422859191</v>
      </c>
    </row>
    <row r="46" spans="1:2" x14ac:dyDescent="0.25">
      <c r="A46">
        <f t="shared" si="2"/>
        <v>37</v>
      </c>
      <c r="B46" s="3">
        <f t="shared" si="3"/>
        <v>51.36829548787049</v>
      </c>
    </row>
    <row r="47" spans="1:2" x14ac:dyDescent="0.25">
      <c r="A47">
        <f t="shared" si="2"/>
        <v>38</v>
      </c>
      <c r="B47" s="3">
        <f t="shared" si="3"/>
        <v>52.294378958021596</v>
      </c>
    </row>
    <row r="48" spans="1:2" x14ac:dyDescent="0.25">
      <c r="A48">
        <f t="shared" si="2"/>
        <v>39</v>
      </c>
      <c r="B48" s="3">
        <f t="shared" si="3"/>
        <v>53.212453871628938</v>
      </c>
    </row>
    <row r="49" spans="1:2" x14ac:dyDescent="0.25">
      <c r="A49">
        <f t="shared" si="2"/>
        <v>40</v>
      </c>
      <c r="B49" s="3">
        <f t="shared" si="3"/>
        <v>54.122792248918564</v>
      </c>
    </row>
    <row r="50" spans="1:2" x14ac:dyDescent="0.25">
      <c r="A50">
        <f t="shared" si="2"/>
        <v>41</v>
      </c>
      <c r="B50" s="3">
        <f t="shared" si="3"/>
        <v>55.025650325358086</v>
      </c>
    </row>
    <row r="51" spans="1:2" x14ac:dyDescent="0.25">
      <c r="A51">
        <f t="shared" si="2"/>
        <v>42</v>
      </c>
      <c r="B51" s="3">
        <f t="shared" si="3"/>
        <v>55.921269829022208</v>
      </c>
    </row>
    <row r="52" spans="1:2" x14ac:dyDescent="0.25">
      <c r="A52">
        <f t="shared" si="2"/>
        <v>43</v>
      </c>
      <c r="B52" s="3">
        <f t="shared" si="3"/>
        <v>56.809879126725576</v>
      </c>
    </row>
    <row r="53" spans="1:2" x14ac:dyDescent="0.25">
      <c r="A53">
        <f t="shared" si="2"/>
        <v>44</v>
      </c>
      <c r="B53" s="3">
        <f t="shared" si="3"/>
        <v>57.691694255135516</v>
      </c>
    </row>
    <row r="54" spans="1:2" x14ac:dyDescent="0.25">
      <c r="A54">
        <f t="shared" si="2"/>
        <v>45</v>
      </c>
      <c r="B54" s="3">
        <f t="shared" si="3"/>
        <v>58.566919850752427</v>
      </c>
    </row>
    <row r="55" spans="1:2" x14ac:dyDescent="0.25">
      <c r="A55">
        <f t="shared" si="2"/>
        <v>46</v>
      </c>
      <c r="B55" s="3">
        <f t="shared" si="3"/>
        <v>59.435749990698476</v>
      </c>
    </row>
    <row r="56" spans="1:2" x14ac:dyDescent="0.25">
      <c r="A56">
        <f t="shared" si="2"/>
        <v>47</v>
      </c>
      <c r="B56" s="3">
        <f t="shared" si="3"/>
        <v>60.29836895461613</v>
      </c>
    </row>
    <row r="57" spans="1:2" x14ac:dyDescent="0.25">
      <c r="A57">
        <f t="shared" si="2"/>
        <v>48</v>
      </c>
      <c r="B57" s="3">
        <f t="shared" si="3"/>
        <v>61.154951916596254</v>
      </c>
    </row>
    <row r="58" spans="1:2" x14ac:dyDescent="0.25">
      <c r="A58">
        <f t="shared" si="2"/>
        <v>49</v>
      </c>
      <c r="B58" s="3">
        <f t="shared" si="3"/>
        <v>62.005665574881142</v>
      </c>
    </row>
    <row r="59" spans="1:2" x14ac:dyDescent="0.25">
      <c r="A59">
        <f t="shared" si="2"/>
        <v>50</v>
      </c>
      <c r="B59" s="3">
        <f t="shared" si="3"/>
        <v>62.850668726091406</v>
      </c>
    </row>
    <row r="60" spans="1:2" x14ac:dyDescent="0.25">
      <c r="A60">
        <f t="shared" si="2"/>
        <v>51</v>
      </c>
      <c r="B60" s="3">
        <f t="shared" si="3"/>
        <v>63.690112789873275</v>
      </c>
    </row>
    <row r="61" spans="1:2" x14ac:dyDescent="0.25">
      <c r="A61">
        <f t="shared" si="2"/>
        <v>52</v>
      </c>
      <c r="B61" s="3">
        <f t="shared" si="3"/>
        <v>64.524142289132442</v>
      </c>
    </row>
    <row r="62" spans="1:2" x14ac:dyDescent="0.25">
      <c r="A62">
        <f t="shared" si="2"/>
        <v>53</v>
      </c>
      <c r="B62" s="3">
        <f t="shared" si="3"/>
        <v>65.352895290394585</v>
      </c>
    </row>
    <row r="63" spans="1:2" x14ac:dyDescent="0.25">
      <c r="A63">
        <f t="shared" si="2"/>
        <v>54</v>
      </c>
      <c r="B63" s="3">
        <f t="shared" si="3"/>
        <v>66.176503808291201</v>
      </c>
    </row>
    <row r="64" spans="1:2" x14ac:dyDescent="0.25">
      <c r="A64">
        <f t="shared" si="2"/>
        <v>55</v>
      </c>
      <c r="B64" s="3">
        <f t="shared" si="3"/>
        <v>66.99509417770156</v>
      </c>
    </row>
    <row r="65" spans="1:2" x14ac:dyDescent="0.25">
      <c r="A65">
        <f t="shared" si="2"/>
        <v>56</v>
      </c>
      <c r="B65" s="3">
        <f t="shared" si="3"/>
        <v>67.808787396677545</v>
      </c>
    </row>
    <row r="66" spans="1:2" x14ac:dyDescent="0.25">
      <c r="A66">
        <f t="shared" si="2"/>
        <v>57</v>
      </c>
      <c r="B66" s="3">
        <f t="shared" si="3"/>
        <v>68.61769944292422</v>
      </c>
    </row>
    <row r="67" spans="1:2" x14ac:dyDescent="0.25">
      <c r="A67">
        <f t="shared" si="2"/>
        <v>58</v>
      </c>
      <c r="B67" s="3">
        <f t="shared" si="3"/>
        <v>69.421941566302948</v>
      </c>
    </row>
    <row r="68" spans="1:2" x14ac:dyDescent="0.25">
      <c r="A68">
        <f t="shared" si="2"/>
        <v>59</v>
      </c>
      <c r="B68" s="3">
        <f t="shared" si="3"/>
        <v>70.22162055955431</v>
      </c>
    </row>
    <row r="69" spans="1:2" x14ac:dyDescent="0.25">
      <c r="A69">
        <f t="shared" si="2"/>
        <v>60</v>
      </c>
      <c r="B69" s="3">
        <f t="shared" si="3"/>
        <v>71.016839009203935</v>
      </c>
    </row>
    <row r="70" spans="1:2" x14ac:dyDescent="0.25">
      <c r="A70">
        <f t="shared" si="2"/>
        <v>61</v>
      </c>
      <c r="B70" s="3">
        <f t="shared" si="3"/>
        <v>71.807695528407265</v>
      </c>
    </row>
    <row r="71" spans="1:2" x14ac:dyDescent="0.25">
      <c r="A71">
        <f t="shared" si="2"/>
        <v>62</v>
      </c>
      <c r="B71" s="3">
        <f t="shared" si="3"/>
        <v>72.594284973307026</v>
      </c>
    </row>
    <row r="72" spans="1:2" x14ac:dyDescent="0.25">
      <c r="A72">
        <f t="shared" si="2"/>
        <v>63</v>
      </c>
      <c r="B72" s="3">
        <f t="shared" si="3"/>
        <v>73.376698644317912</v>
      </c>
    </row>
    <row r="73" spans="1:2" x14ac:dyDescent="0.25">
      <c r="A73">
        <f t="shared" si="2"/>
        <v>64</v>
      </c>
      <c r="B73" s="3">
        <f t="shared" ref="B73:B104" si="4">100^(1-$F$3)*A73^$F$3</f>
        <v>74.155024473610368</v>
      </c>
    </row>
    <row r="74" spans="1:2" x14ac:dyDescent="0.25">
      <c r="A74">
        <f t="shared" si="2"/>
        <v>65</v>
      </c>
      <c r="B74" s="3">
        <f t="shared" si="4"/>
        <v>74.929347199940139</v>
      </c>
    </row>
    <row r="75" spans="1:2" x14ac:dyDescent="0.25">
      <c r="A75">
        <f t="shared" ref="A75:A109" si="5">A74+1</f>
        <v>66</v>
      </c>
      <c r="B75" s="3">
        <f t="shared" si="4"/>
        <v>75.699748531858845</v>
      </c>
    </row>
    <row r="76" spans="1:2" x14ac:dyDescent="0.25">
      <c r="A76">
        <f t="shared" si="5"/>
        <v>67</v>
      </c>
      <c r="B76" s="3">
        <f t="shared" si="4"/>
        <v>76.466307300241965</v>
      </c>
    </row>
    <row r="77" spans="1:2" x14ac:dyDescent="0.25">
      <c r="A77">
        <f t="shared" si="5"/>
        <v>68</v>
      </c>
      <c r="B77" s="3">
        <f t="shared" si="4"/>
        <v>77.229099600981726</v>
      </c>
    </row>
    <row r="78" spans="1:2" x14ac:dyDescent="0.25">
      <c r="A78">
        <f t="shared" si="5"/>
        <v>69</v>
      </c>
      <c r="B78" s="3">
        <f t="shared" si="4"/>
        <v>77.988198928614338</v>
      </c>
    </row>
    <row r="79" spans="1:2" x14ac:dyDescent="0.25">
      <c r="A79">
        <f t="shared" si="5"/>
        <v>70</v>
      </c>
      <c r="B79" s="3">
        <f t="shared" si="4"/>
        <v>78.743676301580678</v>
      </c>
    </row>
    <row r="80" spans="1:2" x14ac:dyDescent="0.25">
      <c r="A80">
        <f t="shared" si="5"/>
        <v>71</v>
      </c>
      <c r="B80" s="3">
        <f t="shared" si="4"/>
        <v>79.49560037975499</v>
      </c>
    </row>
    <row r="81" spans="1:2" x14ac:dyDescent="0.25">
      <c r="A81">
        <f t="shared" si="5"/>
        <v>72</v>
      </c>
      <c r="B81" s="3">
        <f t="shared" si="4"/>
        <v>80.244037574822357</v>
      </c>
    </row>
    <row r="82" spans="1:2" x14ac:dyDescent="0.25">
      <c r="A82">
        <f t="shared" si="5"/>
        <v>73</v>
      </c>
      <c r="B82" s="3">
        <f t="shared" si="4"/>
        <v>80.989052154031725</v>
      </c>
    </row>
    <row r="83" spans="1:2" x14ac:dyDescent="0.25">
      <c r="A83">
        <f t="shared" si="5"/>
        <v>74</v>
      </c>
      <c r="B83" s="3">
        <f t="shared" si="4"/>
        <v>81.730706337808286</v>
      </c>
    </row>
    <row r="84" spans="1:2" x14ac:dyDescent="0.25">
      <c r="A84">
        <f t="shared" si="5"/>
        <v>75</v>
      </c>
      <c r="B84" s="3">
        <f t="shared" si="4"/>
        <v>82.469060391665749</v>
      </c>
    </row>
    <row r="85" spans="1:2" x14ac:dyDescent="0.25">
      <c r="A85">
        <f t="shared" si="5"/>
        <v>76</v>
      </c>
      <c r="B85" s="3">
        <f t="shared" si="4"/>
        <v>83.204172712823436</v>
      </c>
    </row>
    <row r="86" spans="1:2" x14ac:dyDescent="0.25">
      <c r="A86">
        <f t="shared" si="5"/>
        <v>77</v>
      </c>
      <c r="B86" s="3">
        <f t="shared" si="4"/>
        <v>83.936099911898467</v>
      </c>
    </row>
    <row r="87" spans="1:2" x14ac:dyDescent="0.25">
      <c r="A87">
        <f t="shared" si="5"/>
        <v>78</v>
      </c>
      <c r="B87" s="3">
        <f t="shared" si="4"/>
        <v>84.664896890012997</v>
      </c>
    </row>
    <row r="88" spans="1:2" x14ac:dyDescent="0.25">
      <c r="A88">
        <f t="shared" si="5"/>
        <v>79</v>
      </c>
      <c r="B88" s="3">
        <f t="shared" si="4"/>
        <v>85.390616911630246</v>
      </c>
    </row>
    <row r="89" spans="1:2" x14ac:dyDescent="0.25">
      <c r="A89">
        <f t="shared" si="5"/>
        <v>80</v>
      </c>
      <c r="B89" s="3">
        <f t="shared" si="4"/>
        <v>86.113311673405263</v>
      </c>
    </row>
    <row r="90" spans="1:2" x14ac:dyDescent="0.25">
      <c r="A90">
        <f t="shared" si="5"/>
        <v>81</v>
      </c>
      <c r="B90" s="3">
        <f t="shared" si="4"/>
        <v>86.833031369317268</v>
      </c>
    </row>
    <row r="91" spans="1:2" x14ac:dyDescent="0.25">
      <c r="A91">
        <f t="shared" si="5"/>
        <v>82</v>
      </c>
      <c r="B91" s="3">
        <f t="shared" si="4"/>
        <v>87.549824752326145</v>
      </c>
    </row>
    <row r="92" spans="1:2" x14ac:dyDescent="0.25">
      <c r="A92">
        <f t="shared" si="5"/>
        <v>83</v>
      </c>
      <c r="B92" s="3">
        <f t="shared" si="4"/>
        <v>88.263739192779923</v>
      </c>
    </row>
    <row r="93" spans="1:2" x14ac:dyDescent="0.25">
      <c r="A93">
        <f t="shared" si="5"/>
        <v>84</v>
      </c>
      <c r="B93" s="3">
        <f t="shared" si="4"/>
        <v>88.974820733780675</v>
      </c>
    </row>
    <row r="94" spans="1:2" x14ac:dyDescent="0.25">
      <c r="A94">
        <f t="shared" si="5"/>
        <v>85</v>
      </c>
      <c r="B94" s="3">
        <f t="shared" si="4"/>
        <v>89.683114143701758</v>
      </c>
    </row>
    <row r="95" spans="1:2" x14ac:dyDescent="0.25">
      <c r="A95">
        <f t="shared" si="5"/>
        <v>86</v>
      </c>
      <c r="B95" s="3">
        <f t="shared" si="4"/>
        <v>90.388662966034445</v>
      </c>
    </row>
    <row r="96" spans="1:2" x14ac:dyDescent="0.25">
      <c r="A96">
        <f t="shared" si="5"/>
        <v>87</v>
      </c>
      <c r="B96" s="3">
        <f t="shared" si="4"/>
        <v>91.091509566729897</v>
      </c>
    </row>
    <row r="97" spans="1:2" x14ac:dyDescent="0.25">
      <c r="A97">
        <f t="shared" si="5"/>
        <v>88</v>
      </c>
      <c r="B97" s="3">
        <f t="shared" si="4"/>
        <v>91.791695179188721</v>
      </c>
    </row>
    <row r="98" spans="1:2" x14ac:dyDescent="0.25">
      <c r="A98">
        <f t="shared" si="5"/>
        <v>89</v>
      </c>
      <c r="B98" s="3">
        <f t="shared" si="4"/>
        <v>92.489259947040722</v>
      </c>
    </row>
    <row r="99" spans="1:2" x14ac:dyDescent="0.25">
      <c r="A99">
        <f t="shared" si="5"/>
        <v>90</v>
      </c>
      <c r="B99" s="3">
        <f t="shared" si="4"/>
        <v>93.184242964847471</v>
      </c>
    </row>
    <row r="100" spans="1:2" x14ac:dyDescent="0.25">
      <c r="A100">
        <f t="shared" si="5"/>
        <v>91</v>
      </c>
      <c r="B100" s="3">
        <f t="shared" si="4"/>
        <v>93.876682316849539</v>
      </c>
    </row>
    <row r="101" spans="1:2" x14ac:dyDescent="0.25">
      <c r="A101">
        <f t="shared" si="5"/>
        <v>92</v>
      </c>
      <c r="B101" s="3">
        <f t="shared" si="4"/>
        <v>94.566615113873382</v>
      </c>
    </row>
    <row r="102" spans="1:2" x14ac:dyDescent="0.25">
      <c r="A102">
        <f t="shared" si="5"/>
        <v>93</v>
      </c>
      <c r="B102" s="3">
        <f t="shared" si="4"/>
        <v>95.254077528504283</v>
      </c>
    </row>
    <row r="103" spans="1:2" x14ac:dyDescent="0.25">
      <c r="A103">
        <f t="shared" si="5"/>
        <v>94</v>
      </c>
      <c r="B103" s="3">
        <f t="shared" si="4"/>
        <v>95.939104828624139</v>
      </c>
    </row>
    <row r="104" spans="1:2" x14ac:dyDescent="0.25">
      <c r="A104">
        <f t="shared" si="5"/>
        <v>95</v>
      </c>
      <c r="B104" s="3">
        <f t="shared" si="4"/>
        <v>96.621731409407332</v>
      </c>
    </row>
    <row r="105" spans="1:2" x14ac:dyDescent="0.25">
      <c r="A105">
        <f t="shared" si="5"/>
        <v>96</v>
      </c>
      <c r="B105" s="3">
        <f t="shared" ref="B105:B136" si="6">100^(1-$F$3)*A105^$F$3</f>
        <v>97.301990823860223</v>
      </c>
    </row>
    <row r="106" spans="1:2" x14ac:dyDescent="0.25">
      <c r="A106">
        <f t="shared" si="5"/>
        <v>97</v>
      </c>
      <c r="B106" s="3">
        <f t="shared" si="6"/>
        <v>97.979915811985876</v>
      </c>
    </row>
    <row r="107" spans="1:2" x14ac:dyDescent="0.25">
      <c r="A107">
        <f t="shared" si="5"/>
        <v>98</v>
      </c>
      <c r="B107" s="3">
        <f t="shared" si="6"/>
        <v>98.655538328648703</v>
      </c>
    </row>
    <row r="108" spans="1:2" x14ac:dyDescent="0.25">
      <c r="A108">
        <f t="shared" si="5"/>
        <v>99</v>
      </c>
      <c r="B108" s="3">
        <f t="shared" si="6"/>
        <v>99.328889570209881</v>
      </c>
    </row>
    <row r="109" spans="1:2" x14ac:dyDescent="0.25">
      <c r="A109">
        <f t="shared" si="5"/>
        <v>100</v>
      </c>
      <c r="B109" s="3">
        <f t="shared" si="6"/>
        <v>100.00000000000004</v>
      </c>
    </row>
  </sheetData>
  <sortState ref="A9:B109">
    <sortCondition ref="A9:A109"/>
  </sortState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selection activeCell="B20" sqref="B20:B24"/>
    </sheetView>
  </sheetViews>
  <sheetFormatPr defaultRowHeight="15" x14ac:dyDescent="0.25"/>
  <cols>
    <col min="1" max="2" width="11.28515625" customWidth="1"/>
    <col min="22" max="22" width="11" bestFit="1" customWidth="1"/>
  </cols>
  <sheetData>
    <row r="1" spans="1:23" x14ac:dyDescent="0.25">
      <c r="B1" t="s">
        <v>7</v>
      </c>
    </row>
    <row r="2" spans="1:23" x14ac:dyDescent="0.25">
      <c r="B2" s="6">
        <v>1</v>
      </c>
      <c r="C2" s="6">
        <f>B2-0.05</f>
        <v>0.95</v>
      </c>
      <c r="D2" s="6">
        <f t="shared" ref="D2:U2" si="0">C2-0.05</f>
        <v>0.89999999999999991</v>
      </c>
      <c r="E2" s="6">
        <f t="shared" si="0"/>
        <v>0.84999999999999987</v>
      </c>
      <c r="F2" s="6">
        <f t="shared" si="0"/>
        <v>0.79999999999999982</v>
      </c>
      <c r="G2" s="6">
        <f t="shared" si="0"/>
        <v>0.74999999999999978</v>
      </c>
      <c r="H2" s="6">
        <f t="shared" si="0"/>
        <v>0.69999999999999973</v>
      </c>
      <c r="I2" s="6">
        <f t="shared" si="0"/>
        <v>0.64999999999999969</v>
      </c>
      <c r="J2" s="6">
        <f t="shared" si="0"/>
        <v>0.59999999999999964</v>
      </c>
      <c r="K2" s="6">
        <f t="shared" si="0"/>
        <v>0.5499999999999996</v>
      </c>
      <c r="L2" s="6">
        <f t="shared" si="0"/>
        <v>0.49999999999999961</v>
      </c>
      <c r="M2" s="6">
        <f t="shared" si="0"/>
        <v>0.44999999999999962</v>
      </c>
      <c r="N2" s="6">
        <f t="shared" si="0"/>
        <v>0.39999999999999963</v>
      </c>
      <c r="O2" s="6">
        <f t="shared" si="0"/>
        <v>0.34999999999999964</v>
      </c>
      <c r="P2" s="6">
        <f t="shared" si="0"/>
        <v>0.29999999999999966</v>
      </c>
      <c r="Q2" s="6">
        <f t="shared" si="0"/>
        <v>0.24999999999999967</v>
      </c>
      <c r="R2" s="6">
        <f t="shared" si="0"/>
        <v>0.19999999999999968</v>
      </c>
      <c r="S2" s="6">
        <f t="shared" si="0"/>
        <v>0.14999999999999969</v>
      </c>
      <c r="T2" s="6">
        <f t="shared" si="0"/>
        <v>9.9999999999999686E-2</v>
      </c>
      <c r="U2" s="6">
        <f t="shared" si="0"/>
        <v>4.9999999999999684E-2</v>
      </c>
      <c r="V2" s="7">
        <v>0</v>
      </c>
      <c r="W2" t="s">
        <v>6</v>
      </c>
    </row>
    <row r="3" spans="1:23" x14ac:dyDescent="0.25">
      <c r="A3" s="2" t="s">
        <v>4</v>
      </c>
      <c r="B3" s="5" t="e">
        <f>AVERAGE(B4:B37)</f>
        <v>#VALUE!</v>
      </c>
      <c r="C3" s="5" t="e">
        <f>AVERAGE(C4:C37)</f>
        <v>#VALUE!</v>
      </c>
      <c r="D3" s="5" t="e">
        <f t="shared" ref="D3:V3" si="1">AVERAGE(D4:D37)</f>
        <v>#VALUE!</v>
      </c>
      <c r="E3" s="5" t="e">
        <f t="shared" si="1"/>
        <v>#VALUE!</v>
      </c>
      <c r="F3" s="5" t="e">
        <f t="shared" si="1"/>
        <v>#VALUE!</v>
      </c>
      <c r="G3" s="5" t="e">
        <f t="shared" si="1"/>
        <v>#VALUE!</v>
      </c>
      <c r="H3" s="5" t="e">
        <f t="shared" si="1"/>
        <v>#VALUE!</v>
      </c>
      <c r="I3" s="5" t="e">
        <f t="shared" si="1"/>
        <v>#VALUE!</v>
      </c>
      <c r="J3" s="5" t="e">
        <f t="shared" si="1"/>
        <v>#VALUE!</v>
      </c>
      <c r="K3" s="5" t="e">
        <f t="shared" si="1"/>
        <v>#VALUE!</v>
      </c>
      <c r="L3" s="5" t="e">
        <f t="shared" si="1"/>
        <v>#VALUE!</v>
      </c>
      <c r="M3" s="5" t="e">
        <f t="shared" si="1"/>
        <v>#VALUE!</v>
      </c>
      <c r="N3" s="5" t="e">
        <f t="shared" si="1"/>
        <v>#VALUE!</v>
      </c>
      <c r="O3" s="5" t="e">
        <f t="shared" si="1"/>
        <v>#VALUE!</v>
      </c>
      <c r="P3" s="5" t="e">
        <f t="shared" si="1"/>
        <v>#VALUE!</v>
      </c>
      <c r="Q3" s="5" t="e">
        <f t="shared" si="1"/>
        <v>#VALUE!</v>
      </c>
      <c r="R3" s="5" t="e">
        <f t="shared" si="1"/>
        <v>#VALUE!</v>
      </c>
      <c r="S3" s="5" t="e">
        <f t="shared" si="1"/>
        <v>#VALUE!</v>
      </c>
      <c r="T3" s="5" t="e">
        <f t="shared" si="1"/>
        <v>#VALUE!</v>
      </c>
      <c r="U3" s="5" t="e">
        <f t="shared" si="1"/>
        <v>#VALUE!</v>
      </c>
      <c r="V3" s="5" t="e">
        <f t="shared" si="1"/>
        <v>#NUM!</v>
      </c>
      <c r="W3" t="s">
        <v>5</v>
      </c>
    </row>
    <row r="4" spans="1:23" x14ac:dyDescent="0.25">
      <c r="A4">
        <f>IF(ChooseP!D9&lt;&gt;"",ChooseP!D9,"")</f>
        <v>0</v>
      </c>
      <c r="B4" s="3">
        <f>100^(1-B$2)*$A4^(B$2)</f>
        <v>0</v>
      </c>
      <c r="C4" s="3">
        <f>100^(1-C$2)*$A4^(C$2)</f>
        <v>0</v>
      </c>
      <c r="D4" s="3">
        <f t="shared" ref="D4:U18" si="2">100^(1-D$2)*$A4^(D$2)</f>
        <v>0</v>
      </c>
      <c r="E4" s="3">
        <f t="shared" si="2"/>
        <v>0</v>
      </c>
      <c r="F4" s="3">
        <f t="shared" si="2"/>
        <v>0</v>
      </c>
      <c r="G4" s="3">
        <f t="shared" si="2"/>
        <v>0</v>
      </c>
      <c r="H4" s="3">
        <f t="shared" si="2"/>
        <v>0</v>
      </c>
      <c r="I4" s="3">
        <f t="shared" si="2"/>
        <v>0</v>
      </c>
      <c r="J4" s="3">
        <f t="shared" si="2"/>
        <v>0</v>
      </c>
      <c r="K4" s="3">
        <f t="shared" si="2"/>
        <v>0</v>
      </c>
      <c r="L4" s="3">
        <f t="shared" si="2"/>
        <v>0</v>
      </c>
      <c r="M4" s="3">
        <f t="shared" si="2"/>
        <v>0</v>
      </c>
      <c r="N4" s="3">
        <f t="shared" si="2"/>
        <v>0</v>
      </c>
      <c r="O4" s="3">
        <f t="shared" si="2"/>
        <v>0</v>
      </c>
      <c r="P4" s="3">
        <f t="shared" si="2"/>
        <v>0</v>
      </c>
      <c r="Q4" s="3">
        <f t="shared" si="2"/>
        <v>0</v>
      </c>
      <c r="R4" s="3">
        <f t="shared" si="2"/>
        <v>0</v>
      </c>
      <c r="S4" s="3">
        <f t="shared" si="2"/>
        <v>0</v>
      </c>
      <c r="T4" s="3">
        <f t="shared" si="2"/>
        <v>0</v>
      </c>
      <c r="U4" s="3">
        <f t="shared" si="2"/>
        <v>0</v>
      </c>
      <c r="V4" s="3" t="e">
        <f t="shared" ref="V4:V18" si="3">100^(1-V$2)*$A4^(V$2)</f>
        <v>#NUM!</v>
      </c>
    </row>
    <row r="5" spans="1:23" x14ac:dyDescent="0.25">
      <c r="A5">
        <f>IF(ChooseP!D10&lt;&gt;"",ChooseP!D10,"")</f>
        <v>0</v>
      </c>
      <c r="B5" s="3">
        <f t="shared" ref="B5:R19" si="4">100^(1-B$2)*$A5^(B$2)</f>
        <v>0</v>
      </c>
      <c r="C5" s="3">
        <f t="shared" si="4"/>
        <v>0</v>
      </c>
      <c r="D5" s="3">
        <f t="shared" si="4"/>
        <v>0</v>
      </c>
      <c r="E5" s="3">
        <f t="shared" si="4"/>
        <v>0</v>
      </c>
      <c r="F5" s="3">
        <f t="shared" si="4"/>
        <v>0</v>
      </c>
      <c r="G5" s="3">
        <f t="shared" si="4"/>
        <v>0</v>
      </c>
      <c r="H5" s="3">
        <f t="shared" si="4"/>
        <v>0</v>
      </c>
      <c r="I5" s="3">
        <f t="shared" si="4"/>
        <v>0</v>
      </c>
      <c r="J5" s="3">
        <f t="shared" si="4"/>
        <v>0</v>
      </c>
      <c r="K5" s="3">
        <f t="shared" si="4"/>
        <v>0</v>
      </c>
      <c r="L5" s="3">
        <f t="shared" si="4"/>
        <v>0</v>
      </c>
      <c r="M5" s="3">
        <f t="shared" si="4"/>
        <v>0</v>
      </c>
      <c r="N5" s="3">
        <f t="shared" si="4"/>
        <v>0</v>
      </c>
      <c r="O5" s="3">
        <f t="shared" si="4"/>
        <v>0</v>
      </c>
      <c r="P5" s="3">
        <f t="shared" si="4"/>
        <v>0</v>
      </c>
      <c r="Q5" s="3">
        <f t="shared" si="4"/>
        <v>0</v>
      </c>
      <c r="R5" s="3">
        <f t="shared" si="4"/>
        <v>0</v>
      </c>
      <c r="S5" s="3">
        <f t="shared" si="2"/>
        <v>0</v>
      </c>
      <c r="T5" s="3">
        <f t="shared" si="2"/>
        <v>0</v>
      </c>
      <c r="U5" s="3">
        <f t="shared" si="2"/>
        <v>0</v>
      </c>
      <c r="V5" s="3" t="e">
        <f t="shared" si="3"/>
        <v>#NUM!</v>
      </c>
    </row>
    <row r="6" spans="1:23" x14ac:dyDescent="0.25">
      <c r="A6">
        <f>IF(ChooseP!D11&lt;&gt;"",ChooseP!D11,"")</f>
        <v>0</v>
      </c>
      <c r="B6" s="3">
        <f t="shared" si="4"/>
        <v>0</v>
      </c>
      <c r="C6" s="3">
        <f t="shared" si="4"/>
        <v>0</v>
      </c>
      <c r="D6" s="3">
        <f t="shared" si="2"/>
        <v>0</v>
      </c>
      <c r="E6" s="3">
        <f t="shared" si="2"/>
        <v>0</v>
      </c>
      <c r="F6" s="3">
        <f t="shared" si="2"/>
        <v>0</v>
      </c>
      <c r="G6" s="3">
        <f t="shared" si="2"/>
        <v>0</v>
      </c>
      <c r="H6" s="3">
        <f t="shared" si="2"/>
        <v>0</v>
      </c>
      <c r="I6" s="3">
        <f t="shared" si="2"/>
        <v>0</v>
      </c>
      <c r="J6" s="3">
        <f t="shared" si="2"/>
        <v>0</v>
      </c>
      <c r="K6" s="3">
        <f t="shared" si="2"/>
        <v>0</v>
      </c>
      <c r="L6" s="3">
        <f t="shared" si="2"/>
        <v>0</v>
      </c>
      <c r="M6" s="3">
        <f t="shared" si="2"/>
        <v>0</v>
      </c>
      <c r="N6" s="3">
        <f t="shared" si="2"/>
        <v>0</v>
      </c>
      <c r="O6" s="3">
        <f t="shared" si="2"/>
        <v>0</v>
      </c>
      <c r="P6" s="3">
        <f t="shared" si="2"/>
        <v>0</v>
      </c>
      <c r="Q6" s="3">
        <f t="shared" si="2"/>
        <v>0</v>
      </c>
      <c r="R6" s="3">
        <f t="shared" si="2"/>
        <v>0</v>
      </c>
      <c r="S6" s="3">
        <f t="shared" si="2"/>
        <v>0</v>
      </c>
      <c r="T6" s="3">
        <f t="shared" si="2"/>
        <v>0</v>
      </c>
      <c r="U6" s="3">
        <f t="shared" si="2"/>
        <v>0</v>
      </c>
      <c r="V6" s="3" t="e">
        <f t="shared" si="3"/>
        <v>#NUM!</v>
      </c>
    </row>
    <row r="7" spans="1:23" x14ac:dyDescent="0.25">
      <c r="A7">
        <f>IF(ChooseP!D12&lt;&gt;"",ChooseP!D12,"")</f>
        <v>0</v>
      </c>
      <c r="B7" s="3">
        <f t="shared" si="4"/>
        <v>0</v>
      </c>
      <c r="C7" s="3">
        <f t="shared" si="4"/>
        <v>0</v>
      </c>
      <c r="D7" s="3">
        <f t="shared" si="2"/>
        <v>0</v>
      </c>
      <c r="E7" s="3">
        <f t="shared" si="2"/>
        <v>0</v>
      </c>
      <c r="F7" s="3">
        <f t="shared" si="2"/>
        <v>0</v>
      </c>
      <c r="G7" s="3">
        <f t="shared" si="2"/>
        <v>0</v>
      </c>
      <c r="H7" s="3">
        <f t="shared" si="2"/>
        <v>0</v>
      </c>
      <c r="I7" s="3">
        <f t="shared" si="2"/>
        <v>0</v>
      </c>
      <c r="J7" s="3">
        <f t="shared" si="2"/>
        <v>0</v>
      </c>
      <c r="K7" s="3">
        <f t="shared" si="2"/>
        <v>0</v>
      </c>
      <c r="L7" s="3">
        <f t="shared" si="2"/>
        <v>0</v>
      </c>
      <c r="M7" s="3">
        <f t="shared" si="2"/>
        <v>0</v>
      </c>
      <c r="N7" s="3">
        <f t="shared" si="2"/>
        <v>0</v>
      </c>
      <c r="O7" s="3">
        <f t="shared" si="2"/>
        <v>0</v>
      </c>
      <c r="P7" s="3">
        <f t="shared" si="2"/>
        <v>0</v>
      </c>
      <c r="Q7" s="3">
        <f t="shared" si="2"/>
        <v>0</v>
      </c>
      <c r="R7" s="3">
        <f t="shared" si="2"/>
        <v>0</v>
      </c>
      <c r="S7" s="3">
        <f t="shared" si="2"/>
        <v>0</v>
      </c>
      <c r="T7" s="3">
        <f t="shared" si="2"/>
        <v>0</v>
      </c>
      <c r="U7" s="3">
        <f t="shared" si="2"/>
        <v>0</v>
      </c>
      <c r="V7" s="3" t="e">
        <f t="shared" si="3"/>
        <v>#NUM!</v>
      </c>
    </row>
    <row r="8" spans="1:23" x14ac:dyDescent="0.25">
      <c r="A8">
        <f>IF(ChooseP!D13&lt;&gt;"",ChooseP!D13,"")</f>
        <v>0</v>
      </c>
      <c r="B8" s="3">
        <f t="shared" si="4"/>
        <v>0</v>
      </c>
      <c r="C8" s="3">
        <f t="shared" si="4"/>
        <v>0</v>
      </c>
      <c r="D8" s="3">
        <f t="shared" si="2"/>
        <v>0</v>
      </c>
      <c r="E8" s="3">
        <f t="shared" si="2"/>
        <v>0</v>
      </c>
      <c r="F8" s="3">
        <f t="shared" si="2"/>
        <v>0</v>
      </c>
      <c r="G8" s="3">
        <f t="shared" si="2"/>
        <v>0</v>
      </c>
      <c r="H8" s="3">
        <f t="shared" si="2"/>
        <v>0</v>
      </c>
      <c r="I8" s="3">
        <f t="shared" si="2"/>
        <v>0</v>
      </c>
      <c r="J8" s="3">
        <f t="shared" si="2"/>
        <v>0</v>
      </c>
      <c r="K8" s="3">
        <f t="shared" si="2"/>
        <v>0</v>
      </c>
      <c r="L8" s="3">
        <f t="shared" si="2"/>
        <v>0</v>
      </c>
      <c r="M8" s="3">
        <f t="shared" si="2"/>
        <v>0</v>
      </c>
      <c r="N8" s="3">
        <f t="shared" si="2"/>
        <v>0</v>
      </c>
      <c r="O8" s="3">
        <f t="shared" si="2"/>
        <v>0</v>
      </c>
      <c r="P8" s="3">
        <f t="shared" si="2"/>
        <v>0</v>
      </c>
      <c r="Q8" s="3">
        <f t="shared" si="2"/>
        <v>0</v>
      </c>
      <c r="R8" s="3">
        <f t="shared" si="2"/>
        <v>0</v>
      </c>
      <c r="S8" s="3">
        <f t="shared" si="2"/>
        <v>0</v>
      </c>
      <c r="T8" s="3">
        <f t="shared" si="2"/>
        <v>0</v>
      </c>
      <c r="U8" s="3">
        <f t="shared" si="2"/>
        <v>0</v>
      </c>
      <c r="V8" s="3" t="e">
        <f t="shared" si="3"/>
        <v>#NUM!</v>
      </c>
    </row>
    <row r="9" spans="1:23" x14ac:dyDescent="0.25">
      <c r="A9">
        <f>IF(ChooseP!D14&lt;&gt;"",ChooseP!D14,"")</f>
        <v>0</v>
      </c>
      <c r="B9" s="3">
        <f t="shared" si="4"/>
        <v>0</v>
      </c>
      <c r="C9" s="3">
        <f t="shared" si="4"/>
        <v>0</v>
      </c>
      <c r="D9" s="3">
        <f t="shared" si="2"/>
        <v>0</v>
      </c>
      <c r="E9" s="3">
        <f t="shared" si="2"/>
        <v>0</v>
      </c>
      <c r="F9" s="3">
        <f t="shared" si="2"/>
        <v>0</v>
      </c>
      <c r="G9" s="3">
        <f t="shared" si="2"/>
        <v>0</v>
      </c>
      <c r="H9" s="3">
        <f t="shared" si="2"/>
        <v>0</v>
      </c>
      <c r="I9" s="3">
        <f t="shared" si="2"/>
        <v>0</v>
      </c>
      <c r="J9" s="3">
        <f t="shared" si="2"/>
        <v>0</v>
      </c>
      <c r="K9" s="3">
        <f t="shared" si="2"/>
        <v>0</v>
      </c>
      <c r="L9" s="3">
        <f t="shared" si="2"/>
        <v>0</v>
      </c>
      <c r="M9" s="3">
        <f t="shared" si="2"/>
        <v>0</v>
      </c>
      <c r="N9" s="3">
        <f t="shared" si="2"/>
        <v>0</v>
      </c>
      <c r="O9" s="3">
        <f t="shared" si="2"/>
        <v>0</v>
      </c>
      <c r="P9" s="3">
        <f t="shared" si="2"/>
        <v>0</v>
      </c>
      <c r="Q9" s="3">
        <f t="shared" si="2"/>
        <v>0</v>
      </c>
      <c r="R9" s="3">
        <f t="shared" si="2"/>
        <v>0</v>
      </c>
      <c r="S9" s="3">
        <f t="shared" si="2"/>
        <v>0</v>
      </c>
      <c r="T9" s="3">
        <f t="shared" si="2"/>
        <v>0</v>
      </c>
      <c r="U9" s="3">
        <f t="shared" si="2"/>
        <v>0</v>
      </c>
      <c r="V9" s="3" t="e">
        <f t="shared" si="3"/>
        <v>#NUM!</v>
      </c>
    </row>
    <row r="10" spans="1:23" x14ac:dyDescent="0.25">
      <c r="A10">
        <f>IF(ChooseP!D15&lt;&gt;"",ChooseP!D15,"")</f>
        <v>0</v>
      </c>
      <c r="B10" s="3">
        <f t="shared" si="4"/>
        <v>0</v>
      </c>
      <c r="C10" s="3">
        <f t="shared" si="4"/>
        <v>0</v>
      </c>
      <c r="D10" s="3">
        <f t="shared" si="2"/>
        <v>0</v>
      </c>
      <c r="E10" s="3">
        <f t="shared" si="2"/>
        <v>0</v>
      </c>
      <c r="F10" s="3">
        <f t="shared" si="2"/>
        <v>0</v>
      </c>
      <c r="G10" s="3">
        <f t="shared" si="2"/>
        <v>0</v>
      </c>
      <c r="H10" s="3">
        <f t="shared" si="2"/>
        <v>0</v>
      </c>
      <c r="I10" s="3">
        <f t="shared" si="2"/>
        <v>0</v>
      </c>
      <c r="J10" s="3">
        <f t="shared" si="2"/>
        <v>0</v>
      </c>
      <c r="K10" s="3">
        <f t="shared" si="2"/>
        <v>0</v>
      </c>
      <c r="L10" s="3">
        <f t="shared" si="2"/>
        <v>0</v>
      </c>
      <c r="M10" s="3">
        <f t="shared" si="2"/>
        <v>0</v>
      </c>
      <c r="N10" s="3">
        <f t="shared" si="2"/>
        <v>0</v>
      </c>
      <c r="O10" s="3">
        <f t="shared" si="2"/>
        <v>0</v>
      </c>
      <c r="P10" s="3">
        <f t="shared" si="2"/>
        <v>0</v>
      </c>
      <c r="Q10" s="3">
        <f t="shared" si="2"/>
        <v>0</v>
      </c>
      <c r="R10" s="3">
        <f t="shared" si="2"/>
        <v>0</v>
      </c>
      <c r="S10" s="3">
        <f t="shared" si="2"/>
        <v>0</v>
      </c>
      <c r="T10" s="3">
        <f t="shared" si="2"/>
        <v>0</v>
      </c>
      <c r="U10" s="3">
        <f t="shared" si="2"/>
        <v>0</v>
      </c>
      <c r="V10" s="3" t="e">
        <f t="shared" si="3"/>
        <v>#NUM!</v>
      </c>
    </row>
    <row r="11" spans="1:23" x14ac:dyDescent="0.25">
      <c r="A11">
        <f>IF(ChooseP!D16&lt;&gt;"",ChooseP!D16,"")</f>
        <v>0</v>
      </c>
      <c r="B11" s="3">
        <f t="shared" si="4"/>
        <v>0</v>
      </c>
      <c r="C11" s="3">
        <f t="shared" si="4"/>
        <v>0</v>
      </c>
      <c r="D11" s="3">
        <f t="shared" si="2"/>
        <v>0</v>
      </c>
      <c r="E11" s="3">
        <f t="shared" si="2"/>
        <v>0</v>
      </c>
      <c r="F11" s="3">
        <f t="shared" si="2"/>
        <v>0</v>
      </c>
      <c r="G11" s="3">
        <f t="shared" si="2"/>
        <v>0</v>
      </c>
      <c r="H11" s="3">
        <f t="shared" si="2"/>
        <v>0</v>
      </c>
      <c r="I11" s="3">
        <f t="shared" si="2"/>
        <v>0</v>
      </c>
      <c r="J11" s="3">
        <f t="shared" si="2"/>
        <v>0</v>
      </c>
      <c r="K11" s="3">
        <f t="shared" si="2"/>
        <v>0</v>
      </c>
      <c r="L11" s="3">
        <f t="shared" si="2"/>
        <v>0</v>
      </c>
      <c r="M11" s="3">
        <f t="shared" si="2"/>
        <v>0</v>
      </c>
      <c r="N11" s="3">
        <f t="shared" si="2"/>
        <v>0</v>
      </c>
      <c r="O11" s="3">
        <f t="shared" si="2"/>
        <v>0</v>
      </c>
      <c r="P11" s="3">
        <f t="shared" si="2"/>
        <v>0</v>
      </c>
      <c r="Q11" s="3">
        <f t="shared" si="2"/>
        <v>0</v>
      </c>
      <c r="R11" s="3">
        <f t="shared" si="2"/>
        <v>0</v>
      </c>
      <c r="S11" s="3">
        <f t="shared" si="2"/>
        <v>0</v>
      </c>
      <c r="T11" s="3">
        <f t="shared" si="2"/>
        <v>0</v>
      </c>
      <c r="U11" s="3">
        <f t="shared" si="2"/>
        <v>0</v>
      </c>
      <c r="V11" s="3" t="e">
        <f t="shared" si="3"/>
        <v>#NUM!</v>
      </c>
    </row>
    <row r="12" spans="1:23" x14ac:dyDescent="0.25">
      <c r="A12">
        <f>IF(ChooseP!D17&lt;&gt;"",ChooseP!D17,"")</f>
        <v>0</v>
      </c>
      <c r="B12" s="3">
        <f t="shared" si="4"/>
        <v>0</v>
      </c>
      <c r="C12" s="3">
        <f t="shared" si="4"/>
        <v>0</v>
      </c>
      <c r="D12" s="3">
        <f t="shared" si="2"/>
        <v>0</v>
      </c>
      <c r="E12" s="3">
        <f t="shared" si="2"/>
        <v>0</v>
      </c>
      <c r="F12" s="3">
        <f t="shared" si="2"/>
        <v>0</v>
      </c>
      <c r="G12" s="3">
        <f t="shared" si="2"/>
        <v>0</v>
      </c>
      <c r="H12" s="3">
        <f t="shared" si="2"/>
        <v>0</v>
      </c>
      <c r="I12" s="3">
        <f t="shared" si="2"/>
        <v>0</v>
      </c>
      <c r="J12" s="3">
        <f t="shared" si="2"/>
        <v>0</v>
      </c>
      <c r="K12" s="3">
        <f t="shared" si="2"/>
        <v>0</v>
      </c>
      <c r="L12" s="3">
        <f t="shared" si="2"/>
        <v>0</v>
      </c>
      <c r="M12" s="3">
        <f t="shared" si="2"/>
        <v>0</v>
      </c>
      <c r="N12" s="3">
        <f t="shared" si="2"/>
        <v>0</v>
      </c>
      <c r="O12" s="3">
        <f t="shared" si="2"/>
        <v>0</v>
      </c>
      <c r="P12" s="3">
        <f t="shared" si="2"/>
        <v>0</v>
      </c>
      <c r="Q12" s="3">
        <f t="shared" si="2"/>
        <v>0</v>
      </c>
      <c r="R12" s="3">
        <f t="shared" si="2"/>
        <v>0</v>
      </c>
      <c r="S12" s="3">
        <f t="shared" si="2"/>
        <v>0</v>
      </c>
      <c r="T12" s="3">
        <f t="shared" si="2"/>
        <v>0</v>
      </c>
      <c r="U12" s="3">
        <f t="shared" si="2"/>
        <v>0</v>
      </c>
      <c r="V12" s="3" t="e">
        <f t="shared" si="3"/>
        <v>#NUM!</v>
      </c>
    </row>
    <row r="13" spans="1:23" x14ac:dyDescent="0.25">
      <c r="A13">
        <f>IF(ChooseP!D18&lt;&gt;"",ChooseP!D18,"")</f>
        <v>0</v>
      </c>
      <c r="B13" s="3">
        <f t="shared" si="4"/>
        <v>0</v>
      </c>
      <c r="C13" s="3">
        <f t="shared" si="4"/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  <c r="J13" s="3">
        <f t="shared" si="2"/>
        <v>0</v>
      </c>
      <c r="K13" s="3">
        <f t="shared" si="2"/>
        <v>0</v>
      </c>
      <c r="L13" s="3">
        <f t="shared" si="2"/>
        <v>0</v>
      </c>
      <c r="M13" s="3">
        <f t="shared" si="2"/>
        <v>0</v>
      </c>
      <c r="N13" s="3">
        <f t="shared" si="2"/>
        <v>0</v>
      </c>
      <c r="O13" s="3">
        <f t="shared" si="2"/>
        <v>0</v>
      </c>
      <c r="P13" s="3">
        <f t="shared" si="2"/>
        <v>0</v>
      </c>
      <c r="Q13" s="3">
        <f t="shared" si="2"/>
        <v>0</v>
      </c>
      <c r="R13" s="3">
        <f t="shared" si="2"/>
        <v>0</v>
      </c>
      <c r="S13" s="3">
        <f t="shared" si="2"/>
        <v>0</v>
      </c>
      <c r="T13" s="3">
        <f t="shared" si="2"/>
        <v>0</v>
      </c>
      <c r="U13" s="3">
        <f t="shared" si="2"/>
        <v>0</v>
      </c>
      <c r="V13" s="3" t="e">
        <f t="shared" si="3"/>
        <v>#NUM!</v>
      </c>
    </row>
    <row r="14" spans="1:23" x14ac:dyDescent="0.25">
      <c r="A14">
        <f>IF(ChooseP!D19&lt;&gt;"",ChooseP!D19,"")</f>
        <v>0</v>
      </c>
      <c r="B14" s="3">
        <f t="shared" si="4"/>
        <v>0</v>
      </c>
      <c r="C14" s="3">
        <f t="shared" si="4"/>
        <v>0</v>
      </c>
      <c r="D14" s="3">
        <f t="shared" si="2"/>
        <v>0</v>
      </c>
      <c r="E14" s="3">
        <f t="shared" si="2"/>
        <v>0</v>
      </c>
      <c r="F14" s="3">
        <f t="shared" si="2"/>
        <v>0</v>
      </c>
      <c r="G14" s="3">
        <f t="shared" si="2"/>
        <v>0</v>
      </c>
      <c r="H14" s="3">
        <f t="shared" si="2"/>
        <v>0</v>
      </c>
      <c r="I14" s="3">
        <f t="shared" si="2"/>
        <v>0</v>
      </c>
      <c r="J14" s="3">
        <f t="shared" si="2"/>
        <v>0</v>
      </c>
      <c r="K14" s="3">
        <f t="shared" si="2"/>
        <v>0</v>
      </c>
      <c r="L14" s="3">
        <f t="shared" si="2"/>
        <v>0</v>
      </c>
      <c r="M14" s="3">
        <f t="shared" si="2"/>
        <v>0</v>
      </c>
      <c r="N14" s="3">
        <f t="shared" si="2"/>
        <v>0</v>
      </c>
      <c r="O14" s="3">
        <f t="shared" si="2"/>
        <v>0</v>
      </c>
      <c r="P14" s="3">
        <f t="shared" si="2"/>
        <v>0</v>
      </c>
      <c r="Q14" s="3">
        <f t="shared" si="2"/>
        <v>0</v>
      </c>
      <c r="R14" s="3">
        <f t="shared" si="2"/>
        <v>0</v>
      </c>
      <c r="S14" s="3">
        <f t="shared" si="2"/>
        <v>0</v>
      </c>
      <c r="T14" s="3">
        <f t="shared" si="2"/>
        <v>0</v>
      </c>
      <c r="U14" s="3">
        <f t="shared" si="2"/>
        <v>0</v>
      </c>
      <c r="V14" s="3" t="e">
        <f t="shared" si="3"/>
        <v>#NUM!</v>
      </c>
    </row>
    <row r="15" spans="1:23" x14ac:dyDescent="0.25">
      <c r="A15">
        <f>IF(ChooseP!D20&lt;&gt;"",ChooseP!D20,"")</f>
        <v>0</v>
      </c>
      <c r="B15" s="3">
        <f t="shared" si="4"/>
        <v>0</v>
      </c>
      <c r="C15" s="3">
        <f t="shared" si="4"/>
        <v>0</v>
      </c>
      <c r="D15" s="3">
        <f t="shared" si="2"/>
        <v>0</v>
      </c>
      <c r="E15" s="3">
        <f t="shared" si="2"/>
        <v>0</v>
      </c>
      <c r="F15" s="3">
        <f t="shared" si="2"/>
        <v>0</v>
      </c>
      <c r="G15" s="3">
        <f t="shared" si="2"/>
        <v>0</v>
      </c>
      <c r="H15" s="3">
        <f t="shared" si="2"/>
        <v>0</v>
      </c>
      <c r="I15" s="3">
        <f t="shared" si="2"/>
        <v>0</v>
      </c>
      <c r="J15" s="3">
        <f t="shared" si="2"/>
        <v>0</v>
      </c>
      <c r="K15" s="3">
        <f t="shared" si="2"/>
        <v>0</v>
      </c>
      <c r="L15" s="3">
        <f t="shared" si="2"/>
        <v>0</v>
      </c>
      <c r="M15" s="3">
        <f t="shared" si="2"/>
        <v>0</v>
      </c>
      <c r="N15" s="3">
        <f t="shared" si="2"/>
        <v>0</v>
      </c>
      <c r="O15" s="3">
        <f t="shared" si="2"/>
        <v>0</v>
      </c>
      <c r="P15" s="3">
        <f t="shared" si="2"/>
        <v>0</v>
      </c>
      <c r="Q15" s="3">
        <f t="shared" si="2"/>
        <v>0</v>
      </c>
      <c r="R15" s="3">
        <f t="shared" si="2"/>
        <v>0</v>
      </c>
      <c r="S15" s="3">
        <f t="shared" si="2"/>
        <v>0</v>
      </c>
      <c r="T15" s="3">
        <f t="shared" si="2"/>
        <v>0</v>
      </c>
      <c r="U15" s="3">
        <f t="shared" si="2"/>
        <v>0</v>
      </c>
      <c r="V15" s="3" t="e">
        <f t="shared" si="3"/>
        <v>#NUM!</v>
      </c>
    </row>
    <row r="16" spans="1:23" x14ac:dyDescent="0.25">
      <c r="A16">
        <f>IF(ChooseP!D21&lt;&gt;"",ChooseP!D21,"")</f>
        <v>0</v>
      </c>
      <c r="B16" s="3">
        <f t="shared" si="4"/>
        <v>0</v>
      </c>
      <c r="C16" s="3">
        <f t="shared" si="4"/>
        <v>0</v>
      </c>
      <c r="D16" s="3">
        <f t="shared" si="2"/>
        <v>0</v>
      </c>
      <c r="E16" s="3">
        <f t="shared" si="2"/>
        <v>0</v>
      </c>
      <c r="F16" s="3">
        <f t="shared" si="2"/>
        <v>0</v>
      </c>
      <c r="G16" s="3">
        <f t="shared" si="2"/>
        <v>0</v>
      </c>
      <c r="H16" s="3">
        <f t="shared" si="2"/>
        <v>0</v>
      </c>
      <c r="I16" s="3">
        <f t="shared" si="2"/>
        <v>0</v>
      </c>
      <c r="J16" s="3">
        <f t="shared" si="2"/>
        <v>0</v>
      </c>
      <c r="K16" s="3">
        <f t="shared" si="2"/>
        <v>0</v>
      </c>
      <c r="L16" s="3">
        <f t="shared" si="2"/>
        <v>0</v>
      </c>
      <c r="M16" s="3">
        <f t="shared" si="2"/>
        <v>0</v>
      </c>
      <c r="N16" s="3">
        <f t="shared" si="2"/>
        <v>0</v>
      </c>
      <c r="O16" s="3">
        <f t="shared" si="2"/>
        <v>0</v>
      </c>
      <c r="P16" s="3">
        <f t="shared" si="2"/>
        <v>0</v>
      </c>
      <c r="Q16" s="3">
        <f t="shared" si="2"/>
        <v>0</v>
      </c>
      <c r="R16" s="3">
        <f t="shared" si="2"/>
        <v>0</v>
      </c>
      <c r="S16" s="3">
        <f t="shared" si="2"/>
        <v>0</v>
      </c>
      <c r="T16" s="3">
        <f t="shared" si="2"/>
        <v>0</v>
      </c>
      <c r="U16" s="3">
        <f t="shared" si="2"/>
        <v>0</v>
      </c>
      <c r="V16" s="3" t="e">
        <f t="shared" si="3"/>
        <v>#NUM!</v>
      </c>
    </row>
    <row r="17" spans="1:23" x14ac:dyDescent="0.25">
      <c r="A17">
        <f>IF(ChooseP!D22&lt;&gt;"",ChooseP!D22,"")</f>
        <v>0</v>
      </c>
      <c r="B17" s="3">
        <f t="shared" si="4"/>
        <v>0</v>
      </c>
      <c r="C17" s="3">
        <f t="shared" si="4"/>
        <v>0</v>
      </c>
      <c r="D17" s="3">
        <f t="shared" si="2"/>
        <v>0</v>
      </c>
      <c r="E17" s="3">
        <f t="shared" si="2"/>
        <v>0</v>
      </c>
      <c r="F17" s="3">
        <f t="shared" si="2"/>
        <v>0</v>
      </c>
      <c r="G17" s="3">
        <f t="shared" si="2"/>
        <v>0</v>
      </c>
      <c r="H17" s="3">
        <f t="shared" si="2"/>
        <v>0</v>
      </c>
      <c r="I17" s="3">
        <f t="shared" si="2"/>
        <v>0</v>
      </c>
      <c r="J17" s="3">
        <f t="shared" si="2"/>
        <v>0</v>
      </c>
      <c r="K17" s="3">
        <f t="shared" si="2"/>
        <v>0</v>
      </c>
      <c r="L17" s="3">
        <f t="shared" si="2"/>
        <v>0</v>
      </c>
      <c r="M17" s="3">
        <f t="shared" si="2"/>
        <v>0</v>
      </c>
      <c r="N17" s="3">
        <f t="shared" si="2"/>
        <v>0</v>
      </c>
      <c r="O17" s="3">
        <f t="shared" si="2"/>
        <v>0</v>
      </c>
      <c r="P17" s="3">
        <f t="shared" si="2"/>
        <v>0</v>
      </c>
      <c r="Q17" s="3">
        <f t="shared" si="2"/>
        <v>0</v>
      </c>
      <c r="R17" s="3">
        <f t="shared" si="2"/>
        <v>0</v>
      </c>
      <c r="S17" s="3">
        <f t="shared" si="2"/>
        <v>0</v>
      </c>
      <c r="T17" s="3">
        <f t="shared" si="2"/>
        <v>0</v>
      </c>
      <c r="U17" s="3">
        <f t="shared" si="2"/>
        <v>0</v>
      </c>
      <c r="V17" s="3" t="e">
        <f t="shared" si="3"/>
        <v>#NUM!</v>
      </c>
    </row>
    <row r="18" spans="1:23" x14ac:dyDescent="0.25">
      <c r="A18">
        <f>IF(ChooseP!D23&lt;&gt;"",ChooseP!D23,"")</f>
        <v>0</v>
      </c>
      <c r="B18" s="3">
        <f t="shared" si="4"/>
        <v>0</v>
      </c>
      <c r="C18" s="3">
        <f t="shared" si="4"/>
        <v>0</v>
      </c>
      <c r="D18" s="3">
        <f t="shared" si="2"/>
        <v>0</v>
      </c>
      <c r="E18" s="3">
        <f t="shared" si="2"/>
        <v>0</v>
      </c>
      <c r="F18" s="3">
        <f t="shared" si="2"/>
        <v>0</v>
      </c>
      <c r="G18" s="3">
        <f t="shared" si="2"/>
        <v>0</v>
      </c>
      <c r="H18" s="3">
        <f t="shared" si="2"/>
        <v>0</v>
      </c>
      <c r="I18" s="3">
        <f t="shared" si="2"/>
        <v>0</v>
      </c>
      <c r="J18" s="3">
        <f t="shared" si="2"/>
        <v>0</v>
      </c>
      <c r="K18" s="3">
        <f t="shared" si="2"/>
        <v>0</v>
      </c>
      <c r="L18" s="3">
        <f t="shared" si="2"/>
        <v>0</v>
      </c>
      <c r="M18" s="3">
        <f t="shared" si="2"/>
        <v>0</v>
      </c>
      <c r="N18" s="3">
        <f t="shared" si="2"/>
        <v>0</v>
      </c>
      <c r="O18" s="3">
        <f t="shared" si="2"/>
        <v>0</v>
      </c>
      <c r="P18" s="3">
        <f t="shared" si="2"/>
        <v>0</v>
      </c>
      <c r="Q18" s="3">
        <f t="shared" si="2"/>
        <v>0</v>
      </c>
      <c r="R18" s="3">
        <f t="shared" si="2"/>
        <v>0</v>
      </c>
      <c r="S18" s="3">
        <f t="shared" si="2"/>
        <v>0</v>
      </c>
      <c r="T18" s="3">
        <f t="shared" si="2"/>
        <v>0</v>
      </c>
      <c r="U18" s="3">
        <f t="shared" si="2"/>
        <v>0</v>
      </c>
      <c r="V18" s="3" t="e">
        <f t="shared" si="3"/>
        <v>#NUM!</v>
      </c>
    </row>
    <row r="19" spans="1:23" x14ac:dyDescent="0.25">
      <c r="A19" t="str">
        <f>IF(ChooseP!D24&lt;&gt;"",ChooseP!D24,"")</f>
        <v/>
      </c>
      <c r="B19" s="3" t="e">
        <f t="shared" si="4"/>
        <v>#VALUE!</v>
      </c>
      <c r="C19" s="3" t="e">
        <f t="shared" si="4"/>
        <v>#VALUE!</v>
      </c>
      <c r="D19" s="3" t="e">
        <f t="shared" ref="D19:V19" si="5">100^(1-D$2)*$A19^(D$2)</f>
        <v>#VALUE!</v>
      </c>
      <c r="E19" s="3" t="e">
        <f t="shared" si="5"/>
        <v>#VALUE!</v>
      </c>
      <c r="F19" s="3" t="e">
        <f t="shared" si="5"/>
        <v>#VALUE!</v>
      </c>
      <c r="G19" s="3" t="e">
        <f t="shared" si="5"/>
        <v>#VALUE!</v>
      </c>
      <c r="H19" s="3" t="e">
        <f t="shared" si="5"/>
        <v>#VALUE!</v>
      </c>
      <c r="I19" s="3" t="e">
        <f t="shared" si="5"/>
        <v>#VALUE!</v>
      </c>
      <c r="J19" s="3" t="e">
        <f t="shared" si="5"/>
        <v>#VALUE!</v>
      </c>
      <c r="K19" s="3" t="e">
        <f t="shared" si="5"/>
        <v>#VALUE!</v>
      </c>
      <c r="L19" s="3" t="e">
        <f t="shared" si="5"/>
        <v>#VALUE!</v>
      </c>
      <c r="M19" s="3" t="e">
        <f t="shared" si="5"/>
        <v>#VALUE!</v>
      </c>
      <c r="N19" s="3" t="e">
        <f t="shared" si="5"/>
        <v>#VALUE!</v>
      </c>
      <c r="O19" s="3" t="e">
        <f t="shared" si="5"/>
        <v>#VALUE!</v>
      </c>
      <c r="P19" s="3" t="e">
        <f t="shared" si="5"/>
        <v>#VALUE!</v>
      </c>
      <c r="Q19" s="3" t="e">
        <f t="shared" si="5"/>
        <v>#VALUE!</v>
      </c>
      <c r="R19" s="3" t="e">
        <f t="shared" si="5"/>
        <v>#VALUE!</v>
      </c>
      <c r="S19" s="3" t="e">
        <f t="shared" si="5"/>
        <v>#VALUE!</v>
      </c>
      <c r="T19" s="3" t="e">
        <f t="shared" si="5"/>
        <v>#VALUE!</v>
      </c>
      <c r="U19" s="3" t="e">
        <f t="shared" si="5"/>
        <v>#VALUE!</v>
      </c>
      <c r="V19" s="3" t="e">
        <f t="shared" si="5"/>
        <v>#VALUE!</v>
      </c>
    </row>
    <row r="20" spans="1:23" x14ac:dyDescent="0.25">
      <c r="A20" t="str">
        <f>IF(ChooseP!D25&lt;&gt;"",ChooseP!D25,"")</f>
        <v/>
      </c>
      <c r="B20" s="3">
        <f>COUNTIF(B4:B19,"&gt;89.5")</f>
        <v>0</v>
      </c>
      <c r="C20" s="3">
        <f t="shared" ref="C20:V20" si="6">COUNTIF(C4:C19,"&gt;89.5")</f>
        <v>0</v>
      </c>
      <c r="D20" s="3">
        <f t="shared" si="6"/>
        <v>0</v>
      </c>
      <c r="E20" s="3">
        <f t="shared" si="6"/>
        <v>0</v>
      </c>
      <c r="F20" s="3">
        <f t="shared" si="6"/>
        <v>0</v>
      </c>
      <c r="G20" s="3">
        <f t="shared" si="6"/>
        <v>0</v>
      </c>
      <c r="H20" s="3">
        <f t="shared" si="6"/>
        <v>0</v>
      </c>
      <c r="I20" s="3">
        <f t="shared" si="6"/>
        <v>0</v>
      </c>
      <c r="J20" s="3">
        <f t="shared" si="6"/>
        <v>0</v>
      </c>
      <c r="K20" s="3">
        <f t="shared" si="6"/>
        <v>0</v>
      </c>
      <c r="L20" s="3">
        <f t="shared" si="6"/>
        <v>0</v>
      </c>
      <c r="M20" s="3">
        <f t="shared" si="6"/>
        <v>0</v>
      </c>
      <c r="N20" s="3">
        <f t="shared" si="6"/>
        <v>0</v>
      </c>
      <c r="O20" s="3">
        <f t="shared" si="6"/>
        <v>0</v>
      </c>
      <c r="P20" s="3">
        <f t="shared" si="6"/>
        <v>0</v>
      </c>
      <c r="Q20" s="3">
        <f t="shared" si="6"/>
        <v>0</v>
      </c>
      <c r="R20" s="3">
        <f t="shared" si="6"/>
        <v>0</v>
      </c>
      <c r="S20" s="3">
        <f t="shared" si="6"/>
        <v>0</v>
      </c>
      <c r="T20" s="3">
        <f t="shared" si="6"/>
        <v>0</v>
      </c>
      <c r="U20" s="3">
        <f t="shared" si="6"/>
        <v>0</v>
      </c>
      <c r="V20" s="3">
        <f t="shared" si="6"/>
        <v>0</v>
      </c>
      <c r="W20" t="s">
        <v>8</v>
      </c>
    </row>
    <row r="21" spans="1:23" x14ac:dyDescent="0.25">
      <c r="A21" t="str">
        <f>IF(ChooseP!D26&lt;&gt;"",ChooseP!D26,"")</f>
        <v/>
      </c>
      <c r="B21" s="3">
        <f>COUNTIFS(B4:B19,"&gt;79.5",B4:B19,"&lt;=89.5")</f>
        <v>0</v>
      </c>
      <c r="C21" s="3">
        <f t="shared" ref="C21:V21" si="7">COUNTIFS(C4:C19,"&gt;79.5",C4:C19,"&lt;=89.5")</f>
        <v>0</v>
      </c>
      <c r="D21" s="3">
        <f t="shared" si="7"/>
        <v>0</v>
      </c>
      <c r="E21" s="3">
        <f t="shared" si="7"/>
        <v>0</v>
      </c>
      <c r="F21" s="3">
        <f t="shared" si="7"/>
        <v>0</v>
      </c>
      <c r="G21" s="3">
        <f t="shared" si="7"/>
        <v>0</v>
      </c>
      <c r="H21" s="3">
        <f t="shared" si="7"/>
        <v>0</v>
      </c>
      <c r="I21" s="3">
        <f t="shared" si="7"/>
        <v>0</v>
      </c>
      <c r="J21" s="3">
        <f t="shared" si="7"/>
        <v>0</v>
      </c>
      <c r="K21" s="3">
        <f t="shared" si="7"/>
        <v>0</v>
      </c>
      <c r="L21" s="3">
        <f t="shared" si="7"/>
        <v>0</v>
      </c>
      <c r="M21" s="3">
        <f t="shared" si="7"/>
        <v>0</v>
      </c>
      <c r="N21" s="3">
        <f t="shared" si="7"/>
        <v>0</v>
      </c>
      <c r="O21" s="3">
        <f t="shared" si="7"/>
        <v>0</v>
      </c>
      <c r="P21" s="3">
        <f t="shared" si="7"/>
        <v>0</v>
      </c>
      <c r="Q21" s="3">
        <f t="shared" si="7"/>
        <v>0</v>
      </c>
      <c r="R21" s="3">
        <f t="shared" si="7"/>
        <v>0</v>
      </c>
      <c r="S21" s="3">
        <f t="shared" si="7"/>
        <v>0</v>
      </c>
      <c r="T21" s="3">
        <f t="shared" si="7"/>
        <v>0</v>
      </c>
      <c r="U21" s="3">
        <f t="shared" si="7"/>
        <v>0</v>
      </c>
      <c r="V21" s="3">
        <f t="shared" si="7"/>
        <v>0</v>
      </c>
      <c r="W21" t="s">
        <v>9</v>
      </c>
    </row>
    <row r="22" spans="1:23" x14ac:dyDescent="0.25">
      <c r="A22" t="str">
        <f>IF(ChooseP!D27&lt;&gt;"",ChooseP!D27,"")</f>
        <v/>
      </c>
      <c r="B22">
        <f>COUNTIFS(B4:B19,"&gt;69.5",B4:B19,"&lt;=79.5")</f>
        <v>0</v>
      </c>
      <c r="C22">
        <f t="shared" ref="C22:V22" si="8">COUNTIFS(C4:C19,"&gt;69.5",C4:C19,"&lt;=79.5")</f>
        <v>0</v>
      </c>
      <c r="D22">
        <f t="shared" si="8"/>
        <v>0</v>
      </c>
      <c r="E22">
        <f t="shared" si="8"/>
        <v>0</v>
      </c>
      <c r="F22">
        <f t="shared" si="8"/>
        <v>0</v>
      </c>
      <c r="G22">
        <f t="shared" si="8"/>
        <v>0</v>
      </c>
      <c r="H22">
        <f t="shared" si="8"/>
        <v>0</v>
      </c>
      <c r="I22">
        <f t="shared" si="8"/>
        <v>0</v>
      </c>
      <c r="J22">
        <f t="shared" si="8"/>
        <v>0</v>
      </c>
      <c r="K22">
        <f t="shared" si="8"/>
        <v>0</v>
      </c>
      <c r="L22">
        <f t="shared" si="8"/>
        <v>0</v>
      </c>
      <c r="M22">
        <f t="shared" si="8"/>
        <v>0</v>
      </c>
      <c r="N22">
        <f t="shared" si="8"/>
        <v>0</v>
      </c>
      <c r="O22">
        <f t="shared" si="8"/>
        <v>0</v>
      </c>
      <c r="P22">
        <f t="shared" si="8"/>
        <v>0</v>
      </c>
      <c r="Q22">
        <f t="shared" si="8"/>
        <v>0</v>
      </c>
      <c r="R22">
        <f t="shared" si="8"/>
        <v>0</v>
      </c>
      <c r="S22">
        <f t="shared" si="8"/>
        <v>0</v>
      </c>
      <c r="T22">
        <f t="shared" si="8"/>
        <v>0</v>
      </c>
      <c r="U22">
        <f t="shared" si="8"/>
        <v>0</v>
      </c>
      <c r="V22">
        <f t="shared" si="8"/>
        <v>0</v>
      </c>
      <c r="W22" t="s">
        <v>10</v>
      </c>
    </row>
    <row r="23" spans="1:23" x14ac:dyDescent="0.25">
      <c r="A23" t="str">
        <f>IF(ChooseP!D28&lt;&gt;"",ChooseP!D28,"")</f>
        <v/>
      </c>
      <c r="B23">
        <f>COUNTIFS(B4:B19,"&gt;59.5",B4:B19,"&lt;=69.5")</f>
        <v>0</v>
      </c>
      <c r="C23">
        <f t="shared" ref="C23:V23" si="9">COUNTIFS(C4:C19,"&gt;59.5",C4:C19,"&lt;=69.5")</f>
        <v>0</v>
      </c>
      <c r="D23">
        <f t="shared" si="9"/>
        <v>0</v>
      </c>
      <c r="E23">
        <f t="shared" si="9"/>
        <v>0</v>
      </c>
      <c r="F23">
        <f t="shared" si="9"/>
        <v>0</v>
      </c>
      <c r="G23">
        <f t="shared" si="9"/>
        <v>0</v>
      </c>
      <c r="H23">
        <f t="shared" si="9"/>
        <v>0</v>
      </c>
      <c r="I23">
        <f t="shared" si="9"/>
        <v>0</v>
      </c>
      <c r="J23">
        <f t="shared" si="9"/>
        <v>0</v>
      </c>
      <c r="K23">
        <f t="shared" si="9"/>
        <v>0</v>
      </c>
      <c r="L23">
        <f t="shared" si="9"/>
        <v>0</v>
      </c>
      <c r="M23">
        <f t="shared" si="9"/>
        <v>0</v>
      </c>
      <c r="N23">
        <f t="shared" si="9"/>
        <v>0</v>
      </c>
      <c r="O23">
        <f t="shared" si="9"/>
        <v>0</v>
      </c>
      <c r="P23">
        <f t="shared" si="9"/>
        <v>0</v>
      </c>
      <c r="Q23">
        <f t="shared" si="9"/>
        <v>0</v>
      </c>
      <c r="R23">
        <f t="shared" si="9"/>
        <v>0</v>
      </c>
      <c r="S23">
        <f t="shared" si="9"/>
        <v>0</v>
      </c>
      <c r="T23">
        <f t="shared" si="9"/>
        <v>0</v>
      </c>
      <c r="U23">
        <f t="shared" si="9"/>
        <v>0</v>
      </c>
      <c r="V23">
        <f t="shared" si="9"/>
        <v>0</v>
      </c>
      <c r="W23" t="s">
        <v>11</v>
      </c>
    </row>
    <row r="24" spans="1:23" x14ac:dyDescent="0.25">
      <c r="A24" t="str">
        <f>IF(ChooseP!D29&lt;&gt;"",ChooseP!D29,"")</f>
        <v/>
      </c>
      <c r="B24">
        <f>COUNTIF(B4:B19,"&lt;59.5")</f>
        <v>15</v>
      </c>
      <c r="C24">
        <f t="shared" ref="C24:V24" si="10">COUNTIF(C4:C19,"&lt;59.5")</f>
        <v>15</v>
      </c>
      <c r="D24">
        <f t="shared" si="10"/>
        <v>15</v>
      </c>
      <c r="E24">
        <f t="shared" si="10"/>
        <v>15</v>
      </c>
      <c r="F24">
        <f t="shared" si="10"/>
        <v>15</v>
      </c>
      <c r="G24">
        <f t="shared" si="10"/>
        <v>15</v>
      </c>
      <c r="H24">
        <f t="shared" si="10"/>
        <v>15</v>
      </c>
      <c r="I24">
        <f t="shared" si="10"/>
        <v>15</v>
      </c>
      <c r="J24">
        <f t="shared" si="10"/>
        <v>15</v>
      </c>
      <c r="K24">
        <f t="shared" si="10"/>
        <v>15</v>
      </c>
      <c r="L24">
        <f t="shared" si="10"/>
        <v>15</v>
      </c>
      <c r="M24">
        <f t="shared" si="10"/>
        <v>15</v>
      </c>
      <c r="N24">
        <f t="shared" si="10"/>
        <v>15</v>
      </c>
      <c r="O24">
        <f t="shared" si="10"/>
        <v>15</v>
      </c>
      <c r="P24">
        <f t="shared" si="10"/>
        <v>15</v>
      </c>
      <c r="Q24">
        <f t="shared" si="10"/>
        <v>15</v>
      </c>
      <c r="R24">
        <f t="shared" si="10"/>
        <v>15</v>
      </c>
      <c r="S24">
        <f t="shared" si="10"/>
        <v>15</v>
      </c>
      <c r="T24">
        <f t="shared" si="10"/>
        <v>15</v>
      </c>
      <c r="U24">
        <f t="shared" si="10"/>
        <v>15</v>
      </c>
      <c r="V24">
        <f t="shared" si="10"/>
        <v>0</v>
      </c>
      <c r="W24" t="s">
        <v>12</v>
      </c>
    </row>
    <row r="25" spans="1:23" x14ac:dyDescent="0.25">
      <c r="A25" t="str">
        <f>IF(ChooseP!D30&lt;&gt;"",ChooseP!D30,"")</f>
        <v/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3" x14ac:dyDescent="0.25">
      <c r="A26" t="str">
        <f>IF(ChooseP!D31&lt;&gt;"",ChooseP!D31,"")</f>
        <v/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3" x14ac:dyDescent="0.25">
      <c r="A27" t="str">
        <f>IF(ChooseP!D32&lt;&gt;"",ChooseP!D32,"")</f>
        <v/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3" x14ac:dyDescent="0.25">
      <c r="A28" t="str">
        <f>IF(ChooseP!D33&lt;&gt;"",ChooseP!D33,"")</f>
        <v/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3" x14ac:dyDescent="0.25">
      <c r="A29" t="str">
        <f>IF(ChooseP!D34&lt;&gt;"",ChooseP!D34,"")</f>
        <v/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3" x14ac:dyDescent="0.25">
      <c r="A30" t="str">
        <f>IF(ChooseP!D35&lt;&gt;"",ChooseP!D35,"")</f>
        <v/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3" x14ac:dyDescent="0.25">
      <c r="A31" t="str">
        <f>IF(ChooseP!D36&lt;&gt;"",ChooseP!D36,"")</f>
        <v/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3" x14ac:dyDescent="0.25">
      <c r="A32" t="str">
        <f>IF(ChooseP!D37&lt;&gt;"",ChooseP!D37,"")</f>
        <v/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5">
      <c r="A33" t="str">
        <f>IF(ChooseP!D38&lt;&gt;"",ChooseP!D38,"")</f>
        <v/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5">
      <c r="A34" t="str">
        <f>IF(ChooseP!D39&lt;&gt;"",ChooseP!D39,"")</f>
        <v/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5">
      <c r="A35" t="str">
        <f>IF(ChooseP!D40&lt;&gt;"",ChooseP!D40,"")</f>
        <v/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25">
      <c r="A36" t="str">
        <f>IF(ChooseP!D41&lt;&gt;"",ChooseP!D41,"")</f>
        <v/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25">
      <c r="A37" t="str">
        <f>IF(ChooseP!D42&lt;&gt;"",ChooseP!D42,"")</f>
        <v/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5">
      <c r="C38" s="3"/>
    </row>
    <row r="39" spans="1:22" x14ac:dyDescent="0.25">
      <c r="C39" s="3"/>
    </row>
    <row r="40" spans="1:22" x14ac:dyDescent="0.25">
      <c r="C40" s="3"/>
    </row>
    <row r="41" spans="1:22" x14ac:dyDescent="0.25">
      <c r="C41" s="3"/>
    </row>
    <row r="42" spans="1:22" x14ac:dyDescent="0.25">
      <c r="C42" s="3"/>
    </row>
    <row r="43" spans="1:22" x14ac:dyDescent="0.25">
      <c r="C43" s="3"/>
    </row>
    <row r="44" spans="1:22" x14ac:dyDescent="0.25">
      <c r="C44" s="3"/>
    </row>
    <row r="45" spans="1:22" x14ac:dyDescent="0.25">
      <c r="C45" s="3"/>
    </row>
    <row r="46" spans="1:22" x14ac:dyDescent="0.25">
      <c r="C4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ChooseP</vt:lpstr>
      <vt:lpstr>SeveralPs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Alex Ott</cp:lastModifiedBy>
  <dcterms:created xsi:type="dcterms:W3CDTF">2010-09-23T12:51:21Z</dcterms:created>
  <dcterms:modified xsi:type="dcterms:W3CDTF">2014-06-15T20:39:01Z</dcterms:modified>
</cp:coreProperties>
</file>